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\Documents\Дистант\"/>
    </mc:Choice>
  </mc:AlternateContent>
  <bookViews>
    <workbookView xWindow="0" yWindow="0" windowWidth="28800" windowHeight="12300" tabRatio="902" firstSheet="9" activeTab="37"/>
  </bookViews>
  <sheets>
    <sheet name="ИНСТРУКЦИЯ" sheetId="24" r:id="rId1"/>
    <sheet name="1.1." sheetId="3" r:id="rId2"/>
    <sheet name="1.2." sheetId="1" r:id="rId3"/>
    <sheet name="1.3." sheetId="27" r:id="rId4"/>
    <sheet name="2.1." sheetId="2" r:id="rId5"/>
    <sheet name="2.2." sheetId="4" r:id="rId6"/>
    <sheet name="2.3." sheetId="5" r:id="rId7"/>
    <sheet name="2.4." sheetId="6" r:id="rId8"/>
    <sheet name="2.5." sheetId="7" r:id="rId9"/>
    <sheet name="2.6." sheetId="8" r:id="rId10"/>
    <sheet name="3.1." sheetId="9" r:id="rId11"/>
    <sheet name="3.2." sheetId="28" r:id="rId12"/>
    <sheet name="3.3." sheetId="10" r:id="rId13"/>
    <sheet name="3.4." sheetId="11" r:id="rId14"/>
    <sheet name="3.5." sheetId="29" r:id="rId15"/>
    <sheet name="3.6." sheetId="30" r:id="rId16"/>
    <sheet name="3.7." sheetId="31" r:id="rId17"/>
    <sheet name="3.8." sheetId="32" r:id="rId18"/>
    <sheet name="3.9." sheetId="33" r:id="rId19"/>
    <sheet name="3.10." sheetId="12" r:id="rId20"/>
    <sheet name="3.11." sheetId="13" r:id="rId21"/>
    <sheet name="4.1. " sheetId="14" r:id="rId22"/>
    <sheet name="4.2." sheetId="15" r:id="rId23"/>
    <sheet name="4.3." sheetId="16" r:id="rId24"/>
    <sheet name="4.4." sheetId="17" r:id="rId25"/>
    <sheet name="4.5." sheetId="26" r:id="rId26"/>
    <sheet name="4.6." sheetId="19" r:id="rId27"/>
    <sheet name="4.7." sheetId="20" r:id="rId28"/>
    <sheet name="4.8." sheetId="21" r:id="rId29"/>
    <sheet name="4.9." sheetId="42" r:id="rId30"/>
    <sheet name="4.10." sheetId="22" r:id="rId31"/>
    <sheet name="5.1." sheetId="36" r:id="rId32"/>
    <sheet name="5.2." sheetId="37" r:id="rId33"/>
    <sheet name="5.3." sheetId="38" r:id="rId34"/>
    <sheet name="5.4." sheetId="39" r:id="rId35"/>
    <sheet name="5.5." sheetId="40" r:id="rId36"/>
    <sheet name="5.6." sheetId="41" r:id="rId37"/>
    <sheet name="Приложение" sheetId="23" r:id="rId38"/>
    <sheet name="Подпись+дата" sheetId="43" r:id="rId39"/>
  </sheets>
  <definedNames>
    <definedName name="_GoBack" localSheetId="13">'3.4.'!$C$4</definedName>
    <definedName name="OLE_LINK1" localSheetId="25">'4.5.'!$B$2</definedName>
  </definedNames>
  <calcPr calcId="162913"/>
</workbook>
</file>

<file path=xl/calcChain.xml><?xml version="1.0" encoding="utf-8"?>
<calcChain xmlns="http://schemas.openxmlformats.org/spreadsheetml/2006/main">
  <c r="L7" i="14" l="1"/>
  <c r="L8" i="14"/>
  <c r="L9" i="14"/>
  <c r="L10" i="14"/>
  <c r="L11" i="14"/>
  <c r="L12" i="14"/>
  <c r="M7" i="14"/>
  <c r="M8" i="14"/>
  <c r="M9" i="14"/>
  <c r="M10" i="14"/>
  <c r="M11" i="14"/>
  <c r="M12" i="14"/>
  <c r="M6" i="14"/>
  <c r="L6" i="14"/>
  <c r="G12" i="14"/>
  <c r="E12" i="14"/>
  <c r="I12" i="14"/>
  <c r="B8" i="15" l="1"/>
  <c r="D8" i="15"/>
  <c r="D9" i="15" s="1"/>
  <c r="F8" i="15"/>
  <c r="H8" i="15"/>
  <c r="H9" i="15" s="1"/>
  <c r="J8" i="15"/>
  <c r="J9" i="15" s="1"/>
  <c r="L8" i="15"/>
  <c r="L9" i="15" s="1"/>
  <c r="N7" i="15"/>
  <c r="N8" i="15" s="1"/>
  <c r="O7" i="15"/>
  <c r="B9" i="15"/>
  <c r="C8" i="15"/>
  <c r="E8" i="15"/>
  <c r="G8" i="15"/>
  <c r="I8" i="15"/>
  <c r="K8" i="15"/>
  <c r="M8" i="15"/>
  <c r="O8" i="15"/>
  <c r="T9" i="4"/>
  <c r="F9" i="15" l="1"/>
  <c r="N9" i="15"/>
  <c r="F10" i="38"/>
  <c r="E10" i="38"/>
  <c r="D10" i="38"/>
  <c r="C10" i="38"/>
  <c r="J10" i="37"/>
  <c r="I10" i="37"/>
  <c r="H10" i="37"/>
  <c r="G10" i="37"/>
  <c r="F10" i="37"/>
  <c r="E10" i="37"/>
  <c r="D10" i="37"/>
  <c r="C10" i="37"/>
  <c r="D12" i="36"/>
  <c r="E12" i="36"/>
  <c r="F12" i="36"/>
  <c r="G12" i="36"/>
  <c r="H12" i="36"/>
  <c r="I12" i="36"/>
  <c r="C12" i="36"/>
  <c r="B12" i="36"/>
  <c r="K12" i="14"/>
  <c r="J12" i="14"/>
  <c r="J13" i="14" s="1"/>
  <c r="H12" i="14"/>
  <c r="F12" i="14"/>
  <c r="D12" i="14"/>
  <c r="C12" i="14"/>
  <c r="B12" i="14"/>
  <c r="B13" i="14" s="1"/>
  <c r="F13" i="14" l="1"/>
  <c r="H13" i="14"/>
  <c r="D13" i="14"/>
  <c r="U10" i="4"/>
  <c r="T10" i="4"/>
  <c r="S10" i="4"/>
  <c r="R10" i="4"/>
  <c r="G9" i="2"/>
  <c r="F9" i="2"/>
  <c r="L13" i="14" l="1"/>
  <c r="U9" i="4"/>
  <c r="T11" i="4"/>
  <c r="U11" i="4"/>
  <c r="T12" i="4"/>
  <c r="U12" i="4"/>
  <c r="T13" i="4"/>
  <c r="U13" i="4"/>
  <c r="T14" i="4"/>
  <c r="U14" i="4"/>
  <c r="T15" i="4"/>
  <c r="U15" i="4"/>
  <c r="T16" i="4"/>
  <c r="U16" i="4"/>
  <c r="U8" i="4"/>
  <c r="T8" i="4"/>
  <c r="R9" i="4"/>
  <c r="S9" i="4"/>
  <c r="R11" i="4"/>
  <c r="S11" i="4"/>
  <c r="R12" i="4"/>
  <c r="S12" i="4"/>
  <c r="R13" i="4"/>
  <c r="S13" i="4"/>
  <c r="R14" i="4"/>
  <c r="S14" i="4"/>
  <c r="R15" i="4"/>
  <c r="S15" i="4"/>
  <c r="R16" i="4"/>
  <c r="S16" i="4"/>
  <c r="S8" i="4"/>
  <c r="R8" i="4"/>
  <c r="G8" i="2"/>
  <c r="G10" i="2"/>
  <c r="G11" i="2"/>
  <c r="G12" i="2"/>
  <c r="G13" i="2"/>
  <c r="G14" i="2"/>
  <c r="G15" i="2"/>
  <c r="G7" i="2"/>
  <c r="F8" i="2"/>
  <c r="F10" i="2"/>
  <c r="F11" i="2"/>
  <c r="F12" i="2"/>
  <c r="F13" i="2"/>
  <c r="F14" i="2"/>
  <c r="F15" i="2"/>
  <c r="F7" i="2"/>
  <c r="G5" i="16"/>
  <c r="G6" i="16"/>
  <c r="G7" i="16"/>
  <c r="G8" i="16"/>
  <c r="G9" i="16"/>
  <c r="G4" i="16"/>
  <c r="F5" i="16"/>
  <c r="F6" i="16"/>
  <c r="F7" i="16"/>
  <c r="F8" i="16"/>
  <c r="F9" i="16"/>
  <c r="F4" i="16"/>
  <c r="O6" i="15"/>
  <c r="N6" i="15"/>
</calcChain>
</file>

<file path=xl/comments1.xml><?xml version="1.0" encoding="utf-8"?>
<comments xmlns="http://schemas.openxmlformats.org/spreadsheetml/2006/main">
  <authors>
    <author>Acer-i5</author>
  </authors>
  <commentLis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0.xml><?xml version="1.0" encoding="utf-8"?>
<comments xmlns="http://schemas.openxmlformats.org/spreadsheetml/2006/main">
  <authors>
    <author>KK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1.xml><?xml version="1.0" encoding="utf-8"?>
<comments xmlns="http://schemas.openxmlformats.org/spreadsheetml/2006/main">
  <authors>
    <author>KK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2.xml><?xml version="1.0" encoding="utf-8"?>
<comments xmlns="http://schemas.openxmlformats.org/spreadsheetml/2006/main">
  <authors>
    <author>Acer-i5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3.xml><?xml version="1.0" encoding="utf-8"?>
<comments xmlns="http://schemas.openxmlformats.org/spreadsheetml/2006/main">
  <authors>
    <author>KK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4.xml><?xml version="1.0" encoding="utf-8"?>
<comments xmlns="http://schemas.openxmlformats.org/spreadsheetml/2006/main">
  <authors>
    <author>KK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5.xml><?xml version="1.0" encoding="utf-8"?>
<comments xmlns="http://schemas.openxmlformats.org/spreadsheetml/2006/main">
  <authors>
    <author>KK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6.xml><?xml version="1.0" encoding="utf-8"?>
<comments xmlns="http://schemas.openxmlformats.org/spreadsheetml/2006/main">
  <authors>
    <author>KK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.xml><?xml version="1.0" encoding="utf-8"?>
<comments xmlns="http://schemas.openxmlformats.org/spreadsheetml/2006/main">
  <authors>
    <author>KK</author>
  </authors>
  <commentList>
    <comment ref="A3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.xml><?xml version="1.0" encoding="utf-8"?>
<comments xmlns="http://schemas.openxmlformats.org/spreadsheetml/2006/main">
  <authors>
    <author>Acer-i5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.xml><?xml version="1.0" encoding="utf-8"?>
<comments xmlns="http://schemas.openxmlformats.org/spreadsheetml/2006/main">
  <authors>
    <author>Пользователь Windows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5.xml><?xml version="1.0" encoding="utf-8"?>
<comments xmlns="http://schemas.openxmlformats.org/spreadsheetml/2006/main">
  <authors>
    <author>Пользователь Windows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6.xml><?xml version="1.0" encoding="utf-8"?>
<comments xmlns="http://schemas.openxmlformats.org/spreadsheetml/2006/main">
  <authors>
    <author>Acer-i5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Acer-i5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Acer-i5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KK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sharedStrings.xml><?xml version="1.0" encoding="utf-8"?>
<sst xmlns="http://schemas.openxmlformats.org/spreadsheetml/2006/main" count="790" uniqueCount="435">
  <si>
    <t>Тема</t>
  </si>
  <si>
    <t>Всероссийский</t>
  </si>
  <si>
    <t>Городской</t>
  </si>
  <si>
    <t>Районный</t>
  </si>
  <si>
    <t>Официальный документ, подтверждающий статус 
(вид документа, дата, номер)</t>
  </si>
  <si>
    <t>Научное руководство 
(Ф.И.О. научного руководителя, основное место работы, должность, ученая степень, звание)</t>
  </si>
  <si>
    <t>Категория специалистов</t>
  </si>
  <si>
    <t>Кол-во человек</t>
  </si>
  <si>
    <t>Работники по основной должности</t>
  </si>
  <si>
    <t>Внешние совместители</t>
  </si>
  <si>
    <t>Всего</t>
  </si>
  <si>
    <t>Имеют высшее образование</t>
  </si>
  <si>
    <t>Имеют среднее специальное образование</t>
  </si>
  <si>
    <t>УДОД</t>
  </si>
  <si>
    <t>ОДОД</t>
  </si>
  <si>
    <t>6(2+4)</t>
  </si>
  <si>
    <t>7(3+5)</t>
  </si>
  <si>
    <t>Администрация</t>
  </si>
  <si>
    <t>Педагоги доп. образования</t>
  </si>
  <si>
    <t>Тренеры-преподаватели</t>
  </si>
  <si>
    <t>Методисты</t>
  </si>
  <si>
    <t>Педагоги-организаторы</t>
  </si>
  <si>
    <t>Педагоги-психологи</t>
  </si>
  <si>
    <t>Концертмейстеры</t>
  </si>
  <si>
    <t>Тьюторы</t>
  </si>
  <si>
    <t>1.1. Характеристика системы дополнительного образования детей в районе</t>
  </si>
  <si>
    <t>Квалификация</t>
  </si>
  <si>
    <t>Педагогический стаж</t>
  </si>
  <si>
    <t>11-20 лет</t>
  </si>
  <si>
    <t>Свыше 20 лет</t>
  </si>
  <si>
    <t>Высшая</t>
  </si>
  <si>
    <t>Первая</t>
  </si>
  <si>
    <t>Без категории</t>
  </si>
  <si>
    <t>36-55 лет</t>
  </si>
  <si>
    <t>От 56 лет и старше</t>
  </si>
  <si>
    <t>Всего человек</t>
  </si>
  <si>
    <t>М</t>
  </si>
  <si>
    <t>Ж</t>
  </si>
  <si>
    <t>Награда, звание</t>
  </si>
  <si>
    <t>Нагрудный знак «Почетный работник общего образования Российской Федерации»</t>
  </si>
  <si>
    <t>Почетная грамота Президента РФ</t>
  </si>
  <si>
    <t>Почетное звание «Заслуженный учитель РФ»</t>
  </si>
  <si>
    <t>Почетное звание «Заслуженный работник культуры РФ»</t>
  </si>
  <si>
    <t>Звание «Мастер спорта России»</t>
  </si>
  <si>
    <t>Звание «Почётный спортивный судья России»</t>
  </si>
  <si>
    <t>Премия «Лучший педагог дополнительного образования»</t>
  </si>
  <si>
    <t>Звание «Заслуженный работник физической культуры РФ»</t>
  </si>
  <si>
    <t>Звание «Заслуженный тренер России»</t>
  </si>
  <si>
    <t>Ученая степень «Доктор наук»</t>
  </si>
  <si>
    <t>Ученая степень «Кандидат наук»</t>
  </si>
  <si>
    <t>Всего в ОУ района 
(кол-во человек)</t>
  </si>
  <si>
    <t>№</t>
  </si>
  <si>
    <t>Ф.И.О.</t>
  </si>
  <si>
    <t>Должность</t>
  </si>
  <si>
    <t>Наименование премии, гранта</t>
  </si>
  <si>
    <t>1.</t>
  </si>
  <si>
    <t>2.</t>
  </si>
  <si>
    <t>…</t>
  </si>
  <si>
    <t>Из них прошение обучение</t>
  </si>
  <si>
    <t>По работе с одарёнными детьми</t>
  </si>
  <si>
    <t>По работе с детьми с особыми потребностями</t>
  </si>
  <si>
    <t>В области технического творчества</t>
  </si>
  <si>
    <t>Санкт-Петербургская академия постдипломного педагогического образования</t>
  </si>
  <si>
    <t>Санкт-Петербургский городской Дворец творчества юных</t>
  </si>
  <si>
    <t>Региональный центр оценки качества образования и информационных технологий</t>
  </si>
  <si>
    <t>Название</t>
  </si>
  <si>
    <t>Проекты, направленные на успешную адаптацию молодых специалистов к трудовой деятельности в образовательном учреждении</t>
  </si>
  <si>
    <t>Кол-во участников</t>
  </si>
  <si>
    <t>Международный</t>
  </si>
  <si>
    <t>Всего по уровню</t>
  </si>
  <si>
    <t>Межрегиональный</t>
  </si>
  <si>
    <t>Уровень учреждения</t>
  </si>
  <si>
    <t>Форма мероприятия 
(МО, ГУМО, КПК, семинары, научно-практические конференции и др.)</t>
  </si>
  <si>
    <t>Уровень</t>
  </si>
  <si>
    <t>Кол-во мероприятий</t>
  </si>
  <si>
    <t>ФИО победителя</t>
  </si>
  <si>
    <t>Международный уровень</t>
  </si>
  <si>
    <t>Всероссийский уровень</t>
  </si>
  <si>
    <t>Межрегиональный уровень</t>
  </si>
  <si>
    <t>Городской уровень</t>
  </si>
  <si>
    <t>Номинация 
(по положению)</t>
  </si>
  <si>
    <t>Направленность</t>
  </si>
  <si>
    <t>Кол-во человек по возрасту</t>
  </si>
  <si>
    <t>6-10 лет</t>
  </si>
  <si>
    <t>Техническая</t>
  </si>
  <si>
    <t>Естественнонаучная</t>
  </si>
  <si>
    <t>Художественная</t>
  </si>
  <si>
    <t>Физкультурно-спортивная</t>
  </si>
  <si>
    <t>Туристско-краеведческая</t>
  </si>
  <si>
    <t>Социально-педагогическая</t>
  </si>
  <si>
    <t>Кол-во человек по направленностям</t>
  </si>
  <si>
    <t>ВСЕГО бюджет</t>
  </si>
  <si>
    <t>бюджет</t>
  </si>
  <si>
    <t xml:space="preserve">Всего </t>
  </si>
  <si>
    <t>Кол-во программ на бюджетной основе</t>
  </si>
  <si>
    <t>Всего программ 
на бюджетной основе</t>
  </si>
  <si>
    <t>Программы с элементами дистанционного обучения</t>
  </si>
  <si>
    <t>Программы с сетевой формой обучения</t>
  </si>
  <si>
    <t>Кол-во программ</t>
  </si>
  <si>
    <t>Направление деятельности</t>
  </si>
  <si>
    <t>Форма работы</t>
  </si>
  <si>
    <t>Участие детских коллективов в творческих сменах загородных оздоровительных лагерей</t>
  </si>
  <si>
    <t xml:space="preserve">Городской оздоровительный лагерь </t>
  </si>
  <si>
    <t>Участие в экспедициях</t>
  </si>
  <si>
    <t>Участие в походах</t>
  </si>
  <si>
    <t>Техническая направленность</t>
  </si>
  <si>
    <t>Естественнонаучная направленность</t>
  </si>
  <si>
    <t>Физкультурно-спортивная направленность</t>
  </si>
  <si>
    <t>Художественная направленность</t>
  </si>
  <si>
    <t>Туристско-краеведческая направленность</t>
  </si>
  <si>
    <t xml:space="preserve"> </t>
  </si>
  <si>
    <t>Социально-педагогическая направленность</t>
  </si>
  <si>
    <t>Вид творчества 
(вокал, хореография, ИЗО, судомоделизм и т.п.)</t>
  </si>
  <si>
    <t>Официальное название мероприятия 
(по положению)</t>
  </si>
  <si>
    <t>I РАЗДЕЛ. РАЗВИТИЕ ДОПОЛНИТЕЛЬНОГО ОБРАЗОВАНИЯ ДЕТЕЙ В РАЙОНЕ</t>
  </si>
  <si>
    <t>II РАЗДЕЛ. СВЕДЕНИЯ О ПЕДАГОГИЧЕСКИХ КАДРАХ, ЗАНЯТЫХ ВДОПОЛНИТЕЛЬНОМ ОБРАЗОВАНИИ ДЕТЕЙ</t>
  </si>
  <si>
    <t>III РАЗДЕЛ. ПОВЫШЕНИЕ ПРОФЕССИОНАЛЬНОЙ КОМПЕТЕНТНОСТИ ПЕДАГОГИЧЕСКИХ КАДРОВ</t>
  </si>
  <si>
    <t>IV РАЗДЕЛ. ХАРАКТЕРИСТИКА ДОПОЛНИТЕЛЬНОГО ОБРАЗОВАНИЯ ДЕТЕЙ ПО НАПРАВЛЕНИЯМ ДЕЯТЕЛЬНОСТИ</t>
  </si>
  <si>
    <t>2.1. Количественная характеристика и характеристика уровня образования специалистов УДОД и ОДОД</t>
  </si>
  <si>
    <t>2.2. Возрастная и гендерная характеристика специалистов УДОД и ОДОД</t>
  </si>
  <si>
    <t>4.2. Численность учащихся, занимающихся по дополнительным общеобразовательным программам в 2018-2019 учебном году</t>
  </si>
  <si>
    <r>
      <t>Место (</t>
    </r>
    <r>
      <rPr>
        <b/>
        <sz val="10"/>
        <color rgb="FFFF0000"/>
        <rFont val="Calibri"/>
        <family val="2"/>
        <charset val="204"/>
        <scheme val="minor"/>
      </rPr>
      <t>1,2,3 (цифрой!)</t>
    </r>
    <r>
      <rPr>
        <b/>
        <sz val="10"/>
        <color theme="1"/>
        <rFont val="Calibri"/>
        <family val="2"/>
        <charset val="204"/>
        <scheme val="minor"/>
      </rPr>
      <t>)</t>
    </r>
  </si>
  <si>
    <r>
      <t xml:space="preserve">Название педагогического конкурса по Положению, 
</t>
    </r>
    <r>
      <rPr>
        <b/>
        <sz val="10"/>
        <color rgb="FFFF0000"/>
        <rFont val="Calibri"/>
        <family val="2"/>
        <charset val="204"/>
        <scheme val="minor"/>
      </rPr>
      <t>с указанием учредителя</t>
    </r>
  </si>
  <si>
    <t>Районный уровень</t>
  </si>
  <si>
    <t xml:space="preserve">ОТЧЕТ </t>
  </si>
  <si>
    <t>О ДЕЯТЕЛЬНОСТИ СИСТЕМЫ ДОПОЛНИТЕЛЬНОГО ОБРАЗОВАНИЯ ДЕТЕЙ</t>
  </si>
  <si>
    <t>Каждый раздел формы располагается на отдельном листе!</t>
  </si>
  <si>
    <t xml:space="preserve">Ячейки, выделенные </t>
  </si>
  <si>
    <t>так</t>
  </si>
  <si>
    <t>Они заполняются автоматически!</t>
  </si>
  <si>
    <r>
      <t xml:space="preserve">заполнять </t>
    </r>
    <r>
      <rPr>
        <b/>
        <sz val="11"/>
        <color rgb="FFFF0000"/>
        <rFont val="Calibri"/>
        <family val="2"/>
        <charset val="204"/>
        <scheme val="minor"/>
      </rPr>
      <t>НЕ надо</t>
    </r>
    <r>
      <rPr>
        <sz val="11"/>
        <color theme="1"/>
        <rFont val="Calibri"/>
        <family val="2"/>
        <charset val="204"/>
        <scheme val="minor"/>
      </rPr>
      <t xml:space="preserve">! </t>
    </r>
  </si>
  <si>
    <t>Разделы, в которых может потребоваться добавление строк помечены</t>
  </si>
  <si>
    <t>"!"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</si>
  <si>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2.5. Специалисты дополнительного образования, удостоенные наград, премий, званий и ученых степеней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</si>
  <si>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ПРИЛОЖЕНИЕ</t>
    </r>
  </si>
  <si>
    <t>3.</t>
  </si>
  <si>
    <t>4.</t>
  </si>
  <si>
    <t>перед заголовком.</t>
  </si>
  <si>
    <t>1.1.</t>
  </si>
  <si>
    <t>1.2.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</si>
  <si>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</si>
  <si>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</si>
  <si>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</si>
  <si>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</si>
  <si>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</si>
  <si>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</si>
  <si>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</si>
  <si>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</si>
  <si>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</si>
  <si>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</si>
  <si>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</si>
  <si>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</si>
  <si>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</si>
  <si>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</si>
  <si>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</si>
  <si>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</si>
  <si>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</si>
  <si>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</si>
  <si>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</si>
  <si>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</si>
  <si>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Приложение</t>
  </si>
  <si>
    <t>Организация летней оздоровительной кампании</t>
  </si>
  <si>
    <t>Обновление содержания дополнительного образования детей в УДОД и ОДОД</t>
  </si>
  <si>
    <t>Количество учащихся в УДОД и ОДОД с особыми потребностями в образовании</t>
  </si>
  <si>
    <t>Специалисты дополнительного образования, удостоенные наград, премий, званий и ученых степеней</t>
  </si>
  <si>
    <t>Возрастная и гендерная характеристика специалистов УДОД и ОДОД</t>
  </si>
  <si>
    <t>I РАЗДЕЛ РАЗВИТИЕ ДОПОЛНИТЕЛЬНОГО ОБРАЗОВАНИЯ ДЕТЕЙ В РАЙОНЕ</t>
  </si>
  <si>
    <t>II РАЗДЕЛ СВЕДЕНИЯ О ПЕДАГОГИЧЕСКИХ КАДРАХ, ЗАНЯТЫХ В ДОПОЛНИТЕЛЬНОМ ОБРАЗОВАНИИ ДЕТЕЙ</t>
  </si>
  <si>
    <t>III РАЗДЕЛ ПОВЫШЕНИЕ ПРОФЕССИОНАЛЬНОЙ КОМПЕТЕНТНОСТИ ПЕДАГОГИЧЕСКИХ КАДРОВ</t>
  </si>
  <si>
    <t>IV РАЗДЕЛ ХАРАКТЕРИСТИКА ДОПОЛНИТЕЛЬНОГО ОБРАЗОВАНИЯ ДЕТЕЙ ПО НАПРАВЛЕНИЯМ ДЕЯТЕЛЬНОСТИ</t>
  </si>
  <si>
    <t>Характеристика системы дополнительного образования детей в районе</t>
  </si>
  <si>
    <t>Количественная характеристика и характеристика уровня образования специалистов УДОД и ОДОД</t>
  </si>
  <si>
    <t>РАЗДЕЛЫ ФОРМЫ ОТЧЕТА</t>
  </si>
  <si>
    <t>КОММЕНТАРИИ ПО ЗАПОЛНЕНИЮ ФОРМЫ ОТЧЕТА</t>
  </si>
  <si>
    <t>Чтобы добавить строку: выделите строку - кликните на строке правой кнопкой мыши - выберите "Вставить".</t>
  </si>
  <si>
    <t>5.</t>
  </si>
  <si>
    <t>При печати отчета, выберите в настройках печати "Вписать все столбцы на одну страницу"!</t>
  </si>
  <si>
    <t>Адаптивные программы</t>
  </si>
  <si>
    <t>Кол-во учащихся</t>
  </si>
  <si>
    <t>Дополнительные общеобразовательные программы для детей с ОВЗ и детей-инвалидов</t>
  </si>
  <si>
    <t>Участие УДОД и ОДОД в инновационной деятельности на 01.01.2020 г., темы, связанные с развитием дополнительного образования в образовательной организации (ресурсный центр, экспериментальная площадка, федеральная инновационная площадка)</t>
  </si>
  <si>
    <t>Специалисты дополнительного образования, удостоенные премий и грантов в 2019-2020 учебном году</t>
  </si>
  <si>
    <t>Количество мероприятий, организованных и проводимых на базе УДОД и ОДОД для педагогических работников в 2019-2020 учебном году (МО, ГУМО, КПК, семинары, научно-практические конференции и др.)</t>
  </si>
  <si>
    <t>Численность учащихся, занимающихся по дополнительным общеобразовательным программам в 2019-2020 учебном году</t>
  </si>
  <si>
    <t>Реализуемые в 2019-2020 учебном году дополнительные общеобразовательные программы</t>
  </si>
  <si>
    <t>Учащиеся, удостоенные премий и грантов в 2019-2020 учебном году</t>
  </si>
  <si>
    <t>Мероприятия, организованные на базе УДОД и ОДОД для учащихся в 2019-2020 учебном году</t>
  </si>
  <si>
    <t>САНКТ-ПЕТЕРБУРГА В 2019-2020 УЧЕБНОМ ГОДУ</t>
  </si>
  <si>
    <t>(данные предоставляются за период с мая 2019 г. по апрель 2020 г.)</t>
  </si>
  <si>
    <t>УДОД и ОДОД, находящиеся в ведении Комитета по образованию, заполняют ТОЛЬКО пункт 6</t>
  </si>
  <si>
    <t>№ п/п</t>
  </si>
  <si>
    <t>Дворцы детского творчества</t>
  </si>
  <si>
    <t>Дома детского творчества</t>
  </si>
  <si>
    <t>Центры детского творчества</t>
  </si>
  <si>
    <t>Отделения дополнительного образования детей</t>
  </si>
  <si>
    <t>ШСК, не входящие в состав ОДОД</t>
  </si>
  <si>
    <t>Загородные оздоровительные лагеря, базы, филиалы, спортивные площадки, стадионы и т.д.</t>
  </si>
  <si>
    <t>6.</t>
  </si>
  <si>
    <t>Вид образовательной организации</t>
  </si>
  <si>
    <t>Количество в районе</t>
  </si>
  <si>
    <t>№ образовательной организации, открывшей ОДОД или ШСК, в 2019-2020 учебном году</t>
  </si>
  <si>
    <r>
      <t xml:space="preserve"> </t>
    </r>
    <r>
      <rPr>
        <b/>
        <u val="double"/>
        <sz val="12"/>
        <color rgb="FF0070C0"/>
        <rFont val="Calibri"/>
        <family val="2"/>
        <charset val="204"/>
        <scheme val="minor"/>
      </rPr>
      <t xml:space="preserve">                                                                  </t>
    </r>
    <r>
      <rPr>
        <b/>
        <sz val="12"/>
        <color rgb="FF0070C0"/>
        <rFont val="Calibri"/>
        <family val="2"/>
        <charset val="204"/>
        <scheme val="minor"/>
      </rPr>
      <t xml:space="preserve">     РАЙОНА</t>
    </r>
  </si>
  <si>
    <t>Наименование учреждения (УДОД или № ОУ)</t>
  </si>
  <si>
    <t>Срок действия</t>
  </si>
  <si>
    <t>Статус площадки</t>
  </si>
  <si>
    <t>Количество работников, участвующих в деятельности</t>
  </si>
  <si>
    <t>Федеральный</t>
  </si>
  <si>
    <t>Наименование/
№ образовательной организации</t>
  </si>
  <si>
    <t>Полное наименование учреждения</t>
  </si>
  <si>
    <t>1.3.</t>
  </si>
  <si>
    <t>Из них: имеют педагогическое образование</t>
  </si>
  <si>
    <t>14 (10+12)</t>
  </si>
  <si>
    <t>15 (11+13)</t>
  </si>
  <si>
    <t>Другие педагогические работники</t>
  </si>
  <si>
    <r>
      <t xml:space="preserve">Образование </t>
    </r>
    <r>
      <rPr>
        <b/>
        <sz val="10"/>
        <color rgb="FFFF0000"/>
        <rFont val="Calibri"/>
        <family val="2"/>
        <charset val="204"/>
        <scheme val="minor"/>
      </rPr>
      <t>(от кол-ва в графе 6 и 7 соответственно)</t>
    </r>
  </si>
  <si>
    <t>Внутреннее совместительство</t>
  </si>
  <si>
    <t>В УДОД указываются специалисты по основной должности и внешние совместители</t>
  </si>
  <si>
    <t>Моложе 25 лет</t>
  </si>
  <si>
    <t xml:space="preserve">УДОД </t>
  </si>
  <si>
    <t>26-35 лет</t>
  </si>
  <si>
    <r>
      <t xml:space="preserve">2.3. Стаж и квалификация педагогического состава УДОД, 
без административных работников </t>
    </r>
    <r>
      <rPr>
        <b/>
        <sz val="12"/>
        <color rgb="FFFF0000"/>
        <rFont val="Calibri"/>
        <family val="2"/>
        <charset val="204"/>
        <scheme val="minor"/>
      </rPr>
      <t>(указывается количество педагогических работников по основной должности, по должности внешнего совместительства, внутреннего совместительства)</t>
    </r>
  </si>
  <si>
    <t>3-5 лет</t>
  </si>
  <si>
    <r>
      <t xml:space="preserve">2.4. Стаж и квалификация педагогического состава ОДОД, без административных работников </t>
    </r>
    <r>
      <rPr>
        <b/>
        <sz val="12"/>
        <color rgb="FFFF0000"/>
        <rFont val="Calibri"/>
        <family val="2"/>
        <charset val="204"/>
        <scheme val="minor"/>
      </rPr>
      <t>(указываются данные только по должностям ОДОД: основные работники, внешние совместители и внутренние совместители в ОДОД)</t>
    </r>
  </si>
  <si>
    <t>До 2 лет</t>
  </si>
  <si>
    <t>Из них удостоены в 2019-2020 уч.г. 
(кол-во человек)</t>
  </si>
  <si>
    <t>Нагрудный знак «За гуманизацию школы Санкт-Петербурга»</t>
  </si>
  <si>
    <t>Нагрудный знак «Почетный работник воспитания и просвещения Российской Федерации»</t>
  </si>
  <si>
    <t>Благодарность Министерства образования и науки РФ/ Министерства просвещения РФ</t>
  </si>
  <si>
    <t>Почетная грамота Министерства образования и науки РФ/Министерства просвещения РФ</t>
  </si>
  <si>
    <t>Почетное звание «Народный учитель РФ»</t>
  </si>
  <si>
    <t>Почетное звание «Ветеран сферы воспитания и образования»</t>
  </si>
  <si>
    <t>Медаль К.Д. Ушинского</t>
  </si>
  <si>
    <t>Медаль Л.С. Выготского</t>
  </si>
  <si>
    <t>Знак «Отличник просвещения СССР»/«Отличник просвещения РСФСР»</t>
  </si>
  <si>
    <t>Знак «Отличник народного просвещения»/»Отличник народного образования СССР»</t>
  </si>
  <si>
    <t>Благодарность Законодательного собрания Санкт-Петербурга</t>
  </si>
  <si>
    <t>Почётный диплом Законодательного собрания Санкт-Петербурга</t>
  </si>
  <si>
    <t>Благодарность Губернатора Санкт-Петербурга</t>
  </si>
  <si>
    <t>Почётная грамота Губернатора Санкт-Петербурга</t>
  </si>
  <si>
    <t>Наименование учреждения 
(УДОД или № ОУ)</t>
  </si>
  <si>
    <t>Дистанционно</t>
  </si>
  <si>
    <t>Прошедшие дистанционное обучение</t>
  </si>
  <si>
    <t>В естественнонаучной области</t>
  </si>
  <si>
    <r>
      <rPr>
        <b/>
        <sz val="12"/>
        <color rgb="FFFF0000"/>
        <rFont val="Calibri"/>
        <family val="2"/>
        <charset val="204"/>
      </rPr>
      <t>!</t>
    </r>
    <r>
      <rPr>
        <b/>
        <sz val="12"/>
        <color theme="1"/>
        <rFont val="Calibri"/>
        <family val="2"/>
        <charset val="204"/>
      </rPr>
      <t xml:space="preserve"> 3.1. Профессиональная переподготовка и повышение квалификации специалистов УДОД в 2019-2020 учебном году</t>
    </r>
  </si>
  <si>
    <t>Другие (указать название учреждения)</t>
  </si>
  <si>
    <t>Санкт-Петербургская академия 
постдипломного педагогического образования</t>
  </si>
  <si>
    <t>Наименование учреждения</t>
  </si>
  <si>
    <r>
      <rPr>
        <b/>
        <sz val="10"/>
        <color rgb="FFFF0000"/>
        <rFont val="Calibri"/>
        <family val="2"/>
        <charset val="204"/>
        <scheme val="minor"/>
      </rPr>
      <t xml:space="preserve">Реализация педагогических проектов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(Педагогический проект - проект, реализуемый педагогическим коллективом, направленный на поиск и реализации новых путей совершенствования профессиональной компетентности педагога)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</si>
  <si>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3.3. Работа по повышению профессионального мастерства педагогических работников УДОД и ОДОД в 2019-2020 учебном году</t>
    </r>
  </si>
  <si>
    <t>ВСЕГО</t>
  </si>
  <si>
    <t>Название мероприятия</t>
  </si>
  <si>
    <t>Уровень 
(международный, всероссийский, межрегиональный, городской и т.д.)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</si>
  <si>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3.5. Мероприятия для педагогических работников в области развития технического творчества, организованные УДОД и ОДОД в 2019-2020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</si>
  <si>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3.6.</t>
    </r>
    <r>
      <rPr>
        <b/>
        <sz val="7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Мероприятия для педагогических работников в естественнонаучной области, организованные УДОД и ОДОД в 2019-2020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</si>
  <si>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3.7. Мероприятия для педагогических работников по вопросам профессиональной ориентации учащихся, организованные УДОД и ОДОД в 2019-2020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</si>
  <si>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3.8. Организация работы с родителями в 2019-2020 учебном году</t>
    </r>
    <r>
      <rPr>
        <b/>
        <sz val="12"/>
        <color rgb="FFFF0000"/>
        <rFont val="Calibri"/>
        <family val="2"/>
        <charset val="204"/>
        <scheme val="minor"/>
      </rPr>
      <t>*</t>
    </r>
  </si>
  <si>
    <t>Форма проведения</t>
  </si>
  <si>
    <t>Название издания</t>
  </si>
  <si>
    <t>Вид издательской продукции (методические рекомендации, сборник, журнал, справочник и др.)</t>
  </si>
  <si>
    <t>Версия (печатная/электронная)</t>
  </si>
  <si>
    <t>Автор(ы)/составители/под редакцией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</si>
  <si>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3.9. Издания УДОД или ОДОД, адресованные педагогическому сообществу системы дополнительного образования </t>
    </r>
    <r>
      <rPr>
        <b/>
        <sz val="12"/>
        <color rgb="FFFF0000"/>
        <rFont val="Calibri"/>
        <family val="2"/>
        <charset val="204"/>
        <scheme val="minor"/>
      </rPr>
      <t>(за исключением уровня учреждения)</t>
    </r>
  </si>
  <si>
    <t>Количество мероприятий</t>
  </si>
  <si>
    <t>Количество призеров (1,2,3 места)</t>
  </si>
  <si>
    <t>Количество участников от района</t>
  </si>
  <si>
    <t>3.10. Участие работников УДОД и ОДОД в профессиональных конкурсах, имеющих официальный статус в 2019-2020 учебном году</t>
  </si>
  <si>
    <t>В каждой ячейке таблицы указываются данные одного человека!</t>
  </si>
  <si>
    <t>Название работы/
тема выступления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</si>
  <si>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>3.11. Достижения работников УДОД и ОДОД в профессиональных конкурсах, имеющих официальный статус, в 2019-2020 учебном году</t>
    </r>
  </si>
  <si>
    <t>4.1. Численность учащихся, занимающихся по дополнительным общеобразовательным программам в 2019-2020 учебном году (с учетом обучения на бюджетной и внебюджетной основе)</t>
  </si>
  <si>
    <t>5-9 лет</t>
  </si>
  <si>
    <t>10-14 лет</t>
  </si>
  <si>
    <t>15-17 лет</t>
  </si>
  <si>
    <t>18 лет и старше</t>
  </si>
  <si>
    <t>Сумма раздела «ВСЕГО бюджет и внебюджет» должна совпадать с пунктом 4.1. «ВСЕГО УДОД и ОДОД»</t>
  </si>
  <si>
    <t>внебюджет</t>
  </si>
  <si>
    <t>ВСЕГО внебюджет</t>
  </si>
  <si>
    <t>ВСЕГО бюджет и внебюджет</t>
  </si>
  <si>
    <t>4.3. Реализуемые в 2019-2020 учебном году дополнительные общеобразовательные программы</t>
  </si>
  <si>
    <t>Кол-во программ на внебюджетной основе</t>
  </si>
  <si>
    <t>Всего программ 
на внебюджетной основе</t>
  </si>
  <si>
    <t>Реализуемые полностью в дистанционном режиме</t>
  </si>
  <si>
    <t>Их них учащихся 
с ОВЗ</t>
  </si>
  <si>
    <t>Количество новых программ, впервые реализованные в 2019-2020 учебном году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</si>
  <si>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4.5. Обновление содержания дополнительного образования детей в УДОД и ОДОД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</si>
  <si>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4.6. Наличие в УДОД и ОДОД программ, проектов, мероприятий, направленных на профессиональную ориентацию учащихся</t>
    </r>
  </si>
  <si>
    <t>Форма проведения 
(ярмарки, мастер-классы и др.)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</si>
  <si>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4.7. Учащиеся, удостоенные премий и грантов в 2019-2020 учебном году</t>
    </r>
  </si>
  <si>
    <t>ФИО</t>
  </si>
  <si>
    <t>Городской уровень 
(региональный)</t>
  </si>
  <si>
    <t>Дополнительные общеобразовательные программы, реализуемые в летний период</t>
  </si>
  <si>
    <t>Количество программ/мероприятий 
(летний период 2018-2019 учебного года)</t>
  </si>
  <si>
    <t>Количество детей 
(летний период 2018-2019 учебного года)</t>
  </si>
  <si>
    <t>Количество программ/мероприятий 
(летний период 2019-2020 учебного года) 
Планируемый показатель</t>
  </si>
  <si>
    <t>Количество детей 
(летний период 2019-2020 учебного года) 
Планируемый показатель</t>
  </si>
  <si>
    <t>5.1. Количество учащихся в УДОД и ОДОД с особыми потребностями в образовании</t>
  </si>
  <si>
    <t>с ОВЗ</t>
  </si>
  <si>
    <t>Количество детей с ограниченными возможностями здоровья 
(в т.ч. дети-инвалиды)</t>
  </si>
  <si>
    <t>Количество детей, 
проявляющие высокие достижения в обучении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</si>
  <si>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5.2. Дополнительные общеобразовательные программы для детей с ОВЗ и детей-инвалидов</t>
    </r>
  </si>
  <si>
    <t>Программы с индивидуальным образовательным маршрутом</t>
  </si>
  <si>
    <t xml:space="preserve">Наименование учреждения 
(УДОД или № ОУ) </t>
  </si>
  <si>
    <t>Программы 
с дистанционной формой реализации</t>
  </si>
  <si>
    <t>Программы 
с индивидуальным образовательным маршрутом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</si>
  <si>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5.3. Дополнительные общеобразовательные программы для детей, проявляющих высокие достижения в обучении</t>
    </r>
  </si>
  <si>
    <t>Мероприятия для детей с особыми образовательными потребностями, организованные в УДОД и ОДОД в 2019-2020 учебном году</t>
  </si>
  <si>
    <t>Программы 
с элементами инклюзии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</si>
  <si>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5.5. Мероприятия для детей с особыми образовательными потребностями, организованные в УДОД и ОДОД в 2019-2020 учебном году</t>
    </r>
  </si>
  <si>
    <t>Мероприятия для детей ОВЗ</t>
  </si>
  <si>
    <t>Мероприятия для детей, проявляющих высокие достижения в обучении</t>
  </si>
  <si>
    <t>Форма мероприятия 
(игровые практики, образовательные экскурсии, мастерские и др.)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</si>
  <si>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5.6. Мероприятия для педагогических работников по работе с детьми с особыми образовательными потребностями, организованные в УДОД и ОДОД в 2019-2020 учебном году</t>
    </r>
  </si>
  <si>
    <t>Мероприятия для педагогических работников по работе с детьми с ОВЗ</t>
  </si>
  <si>
    <t>Мероприятия для педагогических работников по работе с детьми, проявляющими высокие достижения в обучении</t>
  </si>
  <si>
    <t>Форма мероприятия 
(тренинги, практики тьютерства/ наставничества и др.)</t>
  </si>
  <si>
    <t>Творческие достижения учащихся УДОД и ОДОД в 2019-2020 учебном году (мероприятия, имеющие официальный статус)</t>
  </si>
  <si>
    <t>В графе «6» и «8» указывается количество учащихся-победителей (например, «8») от количества участников из графы «5»</t>
  </si>
  <si>
    <r>
      <t xml:space="preserve">ФИО победителя 
</t>
    </r>
    <r>
      <rPr>
        <b/>
        <sz val="10"/>
        <color rgb="FFFF0000"/>
        <rFont val="Calibri"/>
        <family val="2"/>
        <charset val="204"/>
        <scheme val="minor"/>
      </rPr>
      <t>(ТОЛЬКО 1 место) 
с указанием класса обучения</t>
    </r>
  </si>
  <si>
    <t>Наименование учреждения (УДОД и №ОУ)</t>
  </si>
  <si>
    <r>
      <t xml:space="preserve">Кол-во участников 
</t>
    </r>
    <r>
      <rPr>
        <b/>
        <i/>
        <sz val="10"/>
        <color theme="1"/>
        <rFont val="Calibri"/>
        <family val="2"/>
        <charset val="204"/>
        <scheme val="minor"/>
      </rPr>
      <t>(кол-во человек)</t>
    </r>
  </si>
  <si>
    <r>
      <t xml:space="preserve">Из них победителей 
</t>
    </r>
    <r>
      <rPr>
        <b/>
        <sz val="10"/>
        <color rgb="FFFF0000"/>
        <rFont val="Calibri"/>
        <family val="2"/>
        <charset val="204"/>
        <scheme val="minor"/>
      </rPr>
      <t xml:space="preserve">(ТОЛЬКО 1 место) 
</t>
    </r>
    <r>
      <rPr>
        <b/>
        <i/>
        <sz val="10"/>
        <rFont val="Calibri"/>
        <family val="2"/>
        <charset val="204"/>
        <scheme val="minor"/>
      </rPr>
      <t>(кол-во человек)</t>
    </r>
  </si>
  <si>
    <r>
      <t xml:space="preserve">Из них призеров 
(2,3 место, специальные призы)
</t>
    </r>
    <r>
      <rPr>
        <b/>
        <i/>
        <sz val="10"/>
        <color theme="1"/>
        <rFont val="Calibri"/>
        <family val="2"/>
        <charset val="204"/>
        <scheme val="minor"/>
      </rPr>
      <t>(кол-во человек)</t>
    </r>
  </si>
  <si>
    <t>В графе «7» после ФИО ученика указывается порядковый номер класса школы, в котором учится обучающийся (победитель/победители, занявший 1 место)</t>
  </si>
  <si>
    <t>№ 
п/п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</si>
  <si>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1.2. Участие УДОД и ОДОД в инновационной деятельности на 01.01.2020 г., темы, связанные с развитием дополнительного образования в образовательной организации 
(ресурсный центр, экспериментальная площадка, федеральная инновационная площадка)</t>
    </r>
  </si>
  <si>
    <t>V РАЗДЕЛ. РАБОТА С ДЕТЬМИ С ОСОБЫМИ ОБРАЗОВАТЕЛЬНЫМИ ПОТРЕБНОСТЯМИ</t>
  </si>
  <si>
    <t>В ОДОД указываются: основные работники, внешние совместители, внутренние совместители (при наличии ставки в общем образовании)</t>
  </si>
  <si>
    <t>Если специалист имеет более одной ставки в ОДОД, он считается один раз (пример: руководитель ОДОД + педагог дополнительного образования - 1 ставка по основной должности)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</si>
  <si>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2.6. Специалисты дополнительного образования, удостоенные премий и грантов в 2019-2020 учебном году </t>
    </r>
    <r>
      <rPr>
        <b/>
        <sz val="12"/>
        <color rgb="FFFF0000"/>
        <rFont val="Calibri"/>
        <family val="2"/>
        <charset val="204"/>
        <scheme val="minor"/>
      </rPr>
      <t>(специалистов, удостоенных премии Правительства Санкт-Петербурга «Лучший педагог дополнительного образования государственного образовательного учреждения Санкт-Петербурга» указывать НЕ НУЖНО).</t>
    </r>
    <r>
      <rPr>
        <b/>
        <sz val="12"/>
        <color theme="1"/>
        <rFont val="Calibri"/>
        <family val="2"/>
        <charset val="204"/>
        <scheme val="minor"/>
      </rPr>
      <t xml:space="preserve">
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</si>
  <si>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3.2. Профессиональная переподготовка и повышение квалификации специалистов ОДОД в 2019-2020 учебном году</t>
    </r>
  </si>
  <si>
    <t xml:space="preserve">В графе 3 указываются ТОЛЬКО мероприятия, ОРГАНИЗАТОРОМ которых является УДОД или ОДОД! </t>
  </si>
  <si>
    <r>
      <t xml:space="preserve">Название мероприятия, 
</t>
    </r>
    <r>
      <rPr>
        <b/>
        <sz val="10"/>
        <color rgb="FFFF0000"/>
        <rFont val="Calibri"/>
        <family val="2"/>
        <charset val="204"/>
        <scheme val="minor"/>
      </rPr>
      <t>организованного УДОД/ОДОД</t>
    </r>
  </si>
  <si>
    <r>
      <t xml:space="preserve">Название мероприятия, </t>
    </r>
    <r>
      <rPr>
        <b/>
        <sz val="10"/>
        <color rgb="FFFF0000"/>
        <rFont val="Calibri"/>
        <family val="2"/>
        <charset val="204"/>
        <scheme val="minor"/>
      </rPr>
      <t>в котором УДОД/ОДОД 
является СООРГАНИЗАТОРОМ</t>
    </r>
  </si>
  <si>
    <r>
      <t xml:space="preserve">Название мероприятия 
</t>
    </r>
    <r>
      <rPr>
        <b/>
        <sz val="10"/>
        <color rgb="FFFF0000"/>
        <rFont val="Calibri"/>
        <family val="2"/>
        <charset val="204"/>
        <scheme val="minor"/>
      </rPr>
      <t>*за исключением родительских собраний</t>
    </r>
  </si>
  <si>
    <t>дети дошкольного возраста 
(до 4 лет)</t>
  </si>
  <si>
    <t>ВСЕГО УДОД и ОДОД</t>
  </si>
  <si>
    <t>Общее кол-во учащихся 
по программам</t>
  </si>
  <si>
    <t>Количество новых программ, планируемые 
к реализации в 2020-2021 учебном году</t>
  </si>
  <si>
    <t>Программа</t>
  </si>
  <si>
    <t>Наименование</t>
  </si>
  <si>
    <t>Проект</t>
  </si>
  <si>
    <t>Мероприятие</t>
  </si>
  <si>
    <t>2018-2019 
учебный год</t>
  </si>
  <si>
    <t>2019-2020 
учебный год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</si>
  <si>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5.4. Организация работы с родителями, направленная на изучение возрастных особенностей, интересов, способностей детей с ОВЗ в 2019-2020 учебном году</t>
    </r>
    <r>
      <rPr>
        <b/>
        <sz val="12"/>
        <color rgb="FFFF0000"/>
        <rFont val="Calibri"/>
        <family val="2"/>
        <charset val="204"/>
        <scheme val="minor"/>
      </rPr>
      <t>*</t>
    </r>
  </si>
  <si>
    <t>Наличие Попечительского совета в учреждениях дополнительного образования</t>
  </si>
  <si>
    <t>Стаж и квалификация педагогического состава УДОД, без административных работников (указывается количество педагогических работников по основной должности, по должности внешнего совместительства и внутреннего совместительства)</t>
  </si>
  <si>
    <t>Стаж и квалификация педагогического состава ОДОД, без административных работников (указываются данные только по должностям ОДОД: основные работники, внешние совместители и внутренние совместители в ОДОД)</t>
  </si>
  <si>
    <t>Профессиональная переподготовка и повышение квалификации сотрудников ОДОД в 2019-2020 учебном году</t>
  </si>
  <si>
    <t>Профессиональная переподготовка и повышение квалификации сотрудников УДОД в 2019-2020 учебном году</t>
  </si>
  <si>
    <t>Работа по повышению профессионального мастерства педагогических работников УДОД и ОДОД в 2019-2020 учебном году</t>
  </si>
  <si>
    <t>Мероприятия для педагогических работников в области развития технического творчества, организованные УДОД и ОДОД в 2019-2020 учебном году</t>
  </si>
  <si>
    <t>3.6.</t>
  </si>
  <si>
    <t>Мероприятия для педагогических работников в естественнонаучной области, организованные УДОД и ОДОД в 2019-2020 учебном году</t>
  </si>
  <si>
    <t>3.7.</t>
  </si>
  <si>
    <t>Мероприятия для педагогических работников по вопросам профессиональной ориентации учащихся, организованные УДОД и ОДОД в 2019-2020 учебном году</t>
  </si>
  <si>
    <t>Организация работы с родителями в 2019-2020 учебном году</t>
  </si>
  <si>
    <t>3.8.</t>
  </si>
  <si>
    <t>3.9.</t>
  </si>
  <si>
    <t>Издания УДОД или ОДОД, адресованные педагогическому сообществу системы дополнительного образования (за исключением уровня учреждения)</t>
  </si>
  <si>
    <t>Участие работников УДОД и ОДОД в профессиональных конкурсах, имеющих официальный статус в 2019-2020 учебном году</t>
  </si>
  <si>
    <t>Достижения работников УДОД и ОДОД в профессиональных конкурсах, имеющих официальный статус, в 2019-2020 учебном году</t>
  </si>
  <si>
    <t>3.10.</t>
  </si>
  <si>
    <t>3.11.</t>
  </si>
  <si>
    <t>Численность учащихся, занимающихся по дополнительным общеобразовательным программам в 2019-2020 учебном году (с учетом обучения на бюджетной и платной основе)</t>
  </si>
  <si>
    <t>Наличие в УДОД и ОДОД дополнительных общеобразовательных программ (на бюджетной основе) с элементами дистанционного обучения, реализуемые полностью в дистанционном режиме и сетевой форме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</si>
  <si>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4.4. Наличие в УДОД и ОДОД дополнительных общеобразовательных программ (на бюджетной основе) с элементами дистанционного обучения, реализуемые полностью в дистанционном режиме и сетевой форме</t>
    </r>
  </si>
  <si>
    <t>Наличие в УДОД и ОДОД программ, проектов, мероприятий, направленных на профессиональную ориентацию учащихся</t>
  </si>
  <si>
    <t>5.1.</t>
  </si>
  <si>
    <t>5.2.</t>
  </si>
  <si>
    <t>Дополнительные общеобразовательные программы для детей, проявляющих высокие достижения в обучении</t>
  </si>
  <si>
    <t>5.3.</t>
  </si>
  <si>
    <t>5.4.</t>
  </si>
  <si>
    <t>Мероприятия для педагогических работников по работе с детьми с особыми образовательными потребностями, организованныев УДОД и ОДОД в 2019-2020 учебном году</t>
  </si>
  <si>
    <t>5.5.</t>
  </si>
  <si>
    <t>5.6.</t>
  </si>
  <si>
    <t>Организация работы с родителями, направленная на изучение возрастных особенностей, интересов, способностей детей с ОВЗ в 2019-2020 учебном году (за исключением родительских собраний)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</si>
  <si>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3.4. Количество мероприятий, организованных и проводимых УДОД и ОДОД для педагогических работников в 2019-2020 учебном году (МО, ГУМО, КПК, семинары, научно-практические конференции и др.)</t>
    </r>
  </si>
  <si>
    <t xml:space="preserve">Мероприятия, проводимые УДОД или ОДОД, но организованные иными лицами (учреждениями, организациями и т.д.) указываются в графе 4! </t>
  </si>
  <si>
    <r>
      <rPr>
        <b/>
        <sz val="12"/>
        <color rgb="FFFF0000"/>
        <rFont val="Calibri"/>
        <family val="2"/>
        <charset val="204"/>
      </rPr>
      <t>!</t>
    </r>
    <r>
      <rPr>
        <b/>
        <sz val="12"/>
        <color theme="1"/>
        <rFont val="Calibri"/>
        <family val="2"/>
        <charset val="204"/>
      </rPr>
      <t xml:space="preserve"> 1.3. Наличие попечительского совета в учреждениях дополнительного образования или других коллегиальных органов с привлечением общественно-деловых объединений и представителей работодателей для принятия решений по вопросам управления развитием образовательной организации, в том числе в обновлении образовательных программ</t>
    </r>
  </si>
  <si>
    <r>
      <t xml:space="preserve">4.8. Мероприятия, организованные на базе УДОД и ОДОД для учащихся в 2019-2020 учебном году
</t>
    </r>
    <r>
      <rPr>
        <b/>
        <i/>
        <sz val="12"/>
        <color rgb="FFFF0000"/>
        <rFont val="Calibri"/>
        <family val="2"/>
        <charset val="204"/>
        <scheme val="minor"/>
      </rPr>
      <t>Указываются ТОЛЬКО мероприятия, ОРГАНИЗАТОРОМ которых является УДОД и ОДОД! 
Мероприятия, проводимые на базе УДОД/ОДОД, но организованные иными лицами (учреждениями, организациями и т.д.) НЕ УКАЗЫВАЮТСЯ!</t>
    </r>
  </si>
  <si>
    <t>4.10. Организация летней оздоровительной кампании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</si>
  <si>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4.9. Вовлеченность обучающихся УДОД и ОДОД в различные формы наставничества и «шефства» в 2019-2020 учебном году</t>
    </r>
  </si>
  <si>
    <t xml:space="preserve">Название мероприятия </t>
  </si>
  <si>
    <t>Начальник отдела образования</t>
  </si>
  <si>
    <t>__________________________/ __________________________</t>
  </si>
  <si>
    <t>подпись</t>
  </si>
  <si>
    <t>расшифровка</t>
  </si>
  <si>
    <t>М.П.</t>
  </si>
  <si>
    <t>Дата «____»___________________2020 г.</t>
  </si>
  <si>
    <t>ГБОУ СОШ 247</t>
  </si>
  <si>
    <t>Театральная мастерская</t>
  </si>
  <si>
    <t>5 лет</t>
  </si>
  <si>
    <t>Сетевой проект декабрь 2018</t>
  </si>
  <si>
    <t>М.В. Никитина худ.руководитель "Театра дождей"М.В.Зимина Директор АНО "Огонек добра"</t>
  </si>
  <si>
    <t>Другое (указать какие)Памятная медаль "Патриот России"</t>
  </si>
  <si>
    <t>Другое (указать какие) памятные медали к блокаде Ленинграде</t>
  </si>
  <si>
    <t>Другое (указать какие)памятная медаль к 100-летию профсоюза</t>
  </si>
  <si>
    <t>Другое (указать какие)Почетный знак "За заслуги перед Фрунзенским районном"</t>
  </si>
  <si>
    <t>Образовательный туризм</t>
  </si>
  <si>
    <t>Женщины России</t>
  </si>
  <si>
    <t>фестиваль по бальным танцам "В вихре танца"</t>
  </si>
  <si>
    <t>соревнования по С-З по каратэ</t>
  </si>
  <si>
    <t>Соревнования по спутниковой навигации</t>
  </si>
  <si>
    <t xml:space="preserve">концерты в доме-инвалидов </t>
  </si>
  <si>
    <t>Военно-спортивная игра в Полежаевском</t>
  </si>
  <si>
    <t>совещание</t>
  </si>
  <si>
    <t>совещание по подготовке к проведению проекта</t>
  </si>
  <si>
    <t>совещание по проведению фестиваля</t>
  </si>
  <si>
    <t>совещание ОДОД с "Буревестник" и городские огранизации</t>
  </si>
  <si>
    <t>круглый стол с социальными работниками</t>
  </si>
  <si>
    <t>совещание ОДОД с "Буревестник"</t>
  </si>
  <si>
    <t>совещание ОДОД с родительским комитетом</t>
  </si>
  <si>
    <t>ко Дню Матери</t>
  </si>
  <si>
    <t>«Россия: прошлое, настоящее и будущее»</t>
  </si>
  <si>
    <t>каратэ</t>
  </si>
  <si>
    <t>Кубок С-З по каратэ</t>
  </si>
  <si>
    <t>Серова Полина 5а; Мауль Виктория 4в; Веригина Людмила 2а</t>
  </si>
  <si>
    <t>Василенко Кристина 8б</t>
  </si>
  <si>
    <t>Ориентирование</t>
  </si>
  <si>
    <t>Соревнование по спутниковой навигации</t>
  </si>
  <si>
    <t>Березкин Павел 7а; Быков Дима 10а; Киперман Ангелина -8а</t>
  </si>
  <si>
    <t>"Виват, Зенит!"</t>
  </si>
  <si>
    <t>танцы</t>
  </si>
  <si>
    <t>Зоммер София - 7в; Шумилова Полина - 4 в</t>
  </si>
  <si>
    <t>"Танцевальный Петербург"</t>
  </si>
  <si>
    <t>Данилина Аня - 3а</t>
  </si>
  <si>
    <t xml:space="preserve">«Чемпионаты, Первенства и Гран-При" </t>
  </si>
  <si>
    <t>Кустов Александр - 6а; Пономаренко Алиса  - 2в; Елшами София  - 4а; Данилина Анна  - 3а; Михина Влада  - 3б</t>
  </si>
  <si>
    <t>Зоммер София - 7в</t>
  </si>
  <si>
    <t>"Волна успеха"</t>
  </si>
  <si>
    <t>Власенко Дарья -4 б; Елшами София - 4а</t>
  </si>
  <si>
    <t>"Невская осень"</t>
  </si>
  <si>
    <t>Власенко Дарья -4 б;Михина Влада -3б</t>
  </si>
  <si>
    <t>Елшами София  - 4а; Данилина Анна  - 3а; Михина Влада  - 3б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</si>
</sst>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FF0000"/>
      <name val="Calibri"/>
      <family val="2"/>
      <charset val="204"/>
    </font>
    <font>
      <b/>
      <i/>
      <sz val="12"/>
      <color rgb="FFFF0000"/>
      <name val="Calibri"/>
      <family val="2"/>
      <charset val="204"/>
      <scheme val="minor"/>
    </font>
    <font>
      <b/>
      <u/>
      <sz val="12"/>
      <color rgb="FF0070C0"/>
      <name val="Calibri"/>
      <family val="2"/>
      <charset val="204"/>
      <scheme val="minor"/>
    </font>
    <font>
      <b/>
      <u val="double"/>
      <sz val="12"/>
      <color rgb="FF0070C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3" borderId="1" applyNumberFormat="0" applyAlignment="0" applyProtection="0"/>
  </cellStyleXfs>
  <cellXfs count="169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Font="1"/>
    <xf numFmtId="0" fontId="8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9" fillId="3" borderId="1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9" fillId="3" borderId="3" xfId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3" borderId="3" xfId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4" fillId="3" borderId="3" xfId="1" applyFont="1" applyBorder="1" applyAlignment="1">
      <alignment horizontal="right" vertical="top" wrapText="1"/>
    </xf>
    <xf numFmtId="0" fontId="14" fillId="3" borderId="3" xfId="1" applyFont="1" applyBorder="1" applyAlignment="1">
      <alignment horizontal="center" wrapText="1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4" fillId="3" borderId="3" xfId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3" borderId="3" xfId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top"/>
    </xf>
    <xf numFmtId="0" fontId="26" fillId="0" borderId="0" xfId="0" applyFont="1"/>
    <xf numFmtId="0" fontId="5" fillId="0" borderId="0" xfId="0" applyFont="1"/>
    <xf numFmtId="0" fontId="5" fillId="0" borderId="1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4" fillId="3" borderId="3" xfId="1" applyFont="1" applyBorder="1" applyAlignment="1">
      <alignment horizontal="right" wrapText="1"/>
    </xf>
    <xf numFmtId="0" fontId="9" fillId="3" borderId="1" xfId="1" applyAlignment="1">
      <alignment horizontal="center" wrapText="1"/>
    </xf>
    <xf numFmtId="0" fontId="5" fillId="0" borderId="10" xfId="0" applyFont="1" applyBorder="1" applyAlignment="1">
      <alignment vertical="center"/>
    </xf>
    <xf numFmtId="0" fontId="28" fillId="0" borderId="3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indent="15"/>
    </xf>
    <xf numFmtId="0" fontId="3" fillId="0" borderId="0" xfId="0" applyFont="1" applyAlignment="1">
      <alignment horizontal="left" vertical="center" indent="15"/>
    </xf>
    <xf numFmtId="0" fontId="29" fillId="0" borderId="0" xfId="0" applyFont="1"/>
    <xf numFmtId="0" fontId="2" fillId="0" borderId="3" xfId="0" applyFont="1" applyBorder="1" applyAlignment="1">
      <alignment horizontal="center" vertical="top" wrapText="1"/>
    </xf>
    <xf numFmtId="0" fontId="14" fillId="3" borderId="3" xfId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0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3" xfId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3" borderId="3" xfId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3" borderId="3" xfId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4" fillId="3" borderId="7" xfId="1" applyFont="1" applyBorder="1" applyAlignment="1">
      <alignment horizontal="center" vertical="center" wrapText="1"/>
    </xf>
    <xf numFmtId="0" fontId="14" fillId="3" borderId="8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wrapText="1"/>
    </xf>
    <xf numFmtId="0" fontId="30" fillId="0" borderId="3" xfId="0" applyFont="1" applyBorder="1"/>
    <xf numFmtId="0" fontId="30" fillId="0" borderId="3" xfId="0" applyFont="1" applyBorder="1" applyAlignment="1">
      <alignment vertical="top" wrapText="1"/>
    </xf>
  </cellXfs>
  <cellStyles count="2">
    <cellStyle name="Вычисление" xfId="1" builtinId="2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52"/>
  <sheetViews>
    <sheetView zoomScale="112" zoomScaleNormal="112" workbookViewId="0">
      <selection activeCell="A10" sqref="A10:J10"/>
    </sheetView>
  </sheetViews>
  <sheetFormatPr defaultRowHeight="15" x14ac:dyDescent="0.25"/>
  <cols>
    <col min="3" max="3" width="11.28515625" customWidth="1"/>
  </cols>
  <sheetData>
    <row r="2" spans="1:12" x14ac:dyDescent="0.25">
      <c r="B2" s="102" t="s">
        <v>173</v>
      </c>
      <c r="C2" s="102"/>
      <c r="D2" s="102"/>
      <c r="E2" s="102"/>
      <c r="F2" s="102"/>
      <c r="G2" s="102"/>
      <c r="H2" s="102"/>
      <c r="I2" s="102"/>
      <c r="J2" s="102"/>
    </row>
    <row r="3" spans="1:12" x14ac:dyDescent="0.25">
      <c r="B3" s="17"/>
    </row>
    <row r="4" spans="1:12" x14ac:dyDescent="0.25">
      <c r="A4" s="4" t="s">
        <v>55</v>
      </c>
      <c r="B4" s="103" t="s">
        <v>126</v>
      </c>
      <c r="C4" s="103"/>
      <c r="D4" s="103"/>
      <c r="E4" s="103"/>
      <c r="F4" s="103"/>
      <c r="G4" s="103"/>
      <c r="H4" s="103"/>
      <c r="I4" s="103"/>
      <c r="J4" s="103"/>
    </row>
    <row r="5" spans="1:12" x14ac:dyDescent="0.25">
      <c r="A5" s="4" t="s">
        <v>56</v>
      </c>
      <c r="B5" s="103" t="s">
        <v>127</v>
      </c>
      <c r="C5" s="104"/>
      <c r="D5" s="14" t="s">
        <v>128</v>
      </c>
      <c r="E5" t="s">
        <v>130</v>
      </c>
      <c r="G5" t="s">
        <v>129</v>
      </c>
    </row>
    <row r="6" spans="1:12" x14ac:dyDescent="0.25">
      <c r="A6" s="4" t="s">
        <v>135</v>
      </c>
      <c r="B6" s="103" t="s">
        <v>131</v>
      </c>
      <c r="C6" s="103"/>
      <c r="D6" s="103"/>
      <c r="E6" s="103"/>
      <c r="F6" s="103"/>
      <c r="G6" s="103"/>
      <c r="H6" s="103"/>
      <c r="I6" s="18" t="s">
        <v>132</v>
      </c>
      <c r="J6" s="103" t="s">
        <v>137</v>
      </c>
      <c r="K6" s="103"/>
    </row>
    <row r="7" spans="1:12" x14ac:dyDescent="0.25">
      <c r="A7" s="4" t="s">
        <v>136</v>
      </c>
      <c r="B7" s="103" t="s">
        <v>174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5" t="s">
        <v>175</v>
      </c>
      <c r="B8" s="16" t="s">
        <v>176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10" spans="1:12" x14ac:dyDescent="0.25">
      <c r="A10" s="101" t="s">
        <v>172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2" x14ac:dyDescent="0.25">
      <c r="A11" s="21" t="s">
        <v>166</v>
      </c>
      <c r="B11" s="20"/>
      <c r="C11" s="4"/>
      <c r="D11" s="4"/>
      <c r="E11" s="4"/>
      <c r="F11" s="4"/>
      <c r="G11" s="4"/>
      <c r="H11" s="4"/>
      <c r="I11" s="4"/>
      <c r="J11" s="4"/>
    </row>
    <row r="12" spans="1:12" x14ac:dyDescent="0.25">
      <c r="A12" s="4" t="s">
        <v>138</v>
      </c>
      <c r="B12" t="s">
        <v>170</v>
      </c>
    </row>
    <row r="13" spans="1:12" x14ac:dyDescent="0.25">
      <c r="A13" s="4" t="s">
        <v>139</v>
      </c>
      <c r="B13" t="s">
        <v>180</v>
      </c>
    </row>
    <row r="14" spans="1:12" x14ac:dyDescent="0.25">
      <c r="A14" s="56" t="s">
        <v>209</v>
      </c>
      <c r="B14" t="s">
        <v>345</v>
      </c>
    </row>
    <row r="15" spans="1:12" x14ac:dyDescent="0.25">
      <c r="A15" s="21" t="s">
        <v>167</v>
      </c>
    </row>
    <row r="16" spans="1:12" x14ac:dyDescent="0.25">
      <c r="A16" s="4" t="s">
        <v>140</v>
      </c>
      <c r="B16" t="s">
        <v>171</v>
      </c>
    </row>
    <row r="17" spans="1:2" x14ac:dyDescent="0.25">
      <c r="A17" s="4" t="s">
        <v>141</v>
      </c>
      <c r="B17" t="s">
        <v>165</v>
      </c>
    </row>
    <row r="18" spans="1:2" x14ac:dyDescent="0.25">
      <c r="A18" s="4" t="s">
        <v>142</v>
      </c>
      <c r="B18" t="s">
        <v>346</v>
      </c>
    </row>
    <row r="19" spans="1:2" x14ac:dyDescent="0.25">
      <c r="A19" s="4" t="s">
        <v>143</v>
      </c>
      <c r="B19" t="s">
        <v>347</v>
      </c>
    </row>
    <row r="20" spans="1:2" x14ac:dyDescent="0.25">
      <c r="A20" s="4" t="s">
        <v>144</v>
      </c>
      <c r="B20" t="s">
        <v>164</v>
      </c>
    </row>
    <row r="21" spans="1:2" x14ac:dyDescent="0.25">
      <c r="A21" s="4" t="s">
        <v>145</v>
      </c>
      <c r="B21" t="s">
        <v>181</v>
      </c>
    </row>
    <row r="22" spans="1:2" x14ac:dyDescent="0.25">
      <c r="A22" s="21" t="s">
        <v>168</v>
      </c>
    </row>
    <row r="23" spans="1:2" x14ac:dyDescent="0.25">
      <c r="A23" s="4" t="s">
        <v>146</v>
      </c>
      <c r="B23" t="s">
        <v>349</v>
      </c>
    </row>
    <row r="24" spans="1:2" x14ac:dyDescent="0.25">
      <c r="A24" s="80" t="s">
        <v>147</v>
      </c>
      <c r="B24" t="s">
        <v>348</v>
      </c>
    </row>
    <row r="25" spans="1:2" x14ac:dyDescent="0.25">
      <c r="A25" s="4" t="s">
        <v>148</v>
      </c>
      <c r="B25" t="s">
        <v>350</v>
      </c>
    </row>
    <row r="26" spans="1:2" x14ac:dyDescent="0.25">
      <c r="A26" s="4" t="s">
        <v>149</v>
      </c>
      <c r="B26" t="s">
        <v>182</v>
      </c>
    </row>
    <row r="27" spans="1:2" x14ac:dyDescent="0.25">
      <c r="A27" s="80" t="s">
        <v>150</v>
      </c>
      <c r="B27" t="s">
        <v>351</v>
      </c>
    </row>
    <row r="28" spans="1:2" x14ac:dyDescent="0.25">
      <c r="A28" s="80" t="s">
        <v>352</v>
      </c>
      <c r="B28" t="s">
        <v>353</v>
      </c>
    </row>
    <row r="29" spans="1:2" x14ac:dyDescent="0.25">
      <c r="A29" s="80" t="s">
        <v>354</v>
      </c>
      <c r="B29" t="s">
        <v>355</v>
      </c>
    </row>
    <row r="30" spans="1:2" x14ac:dyDescent="0.25">
      <c r="A30" s="80" t="s">
        <v>357</v>
      </c>
      <c r="B30" t="s">
        <v>356</v>
      </c>
    </row>
    <row r="31" spans="1:2" x14ac:dyDescent="0.25">
      <c r="A31" s="80" t="s">
        <v>358</v>
      </c>
      <c r="B31" t="s">
        <v>359</v>
      </c>
    </row>
    <row r="32" spans="1:2" x14ac:dyDescent="0.25">
      <c r="A32" s="4" t="s">
        <v>362</v>
      </c>
      <c r="B32" t="s">
        <v>360</v>
      </c>
    </row>
    <row r="33" spans="1:2" x14ac:dyDescent="0.25">
      <c r="A33" s="4" t="s">
        <v>363</v>
      </c>
      <c r="B33" t="s">
        <v>361</v>
      </c>
    </row>
    <row r="34" spans="1:2" x14ac:dyDescent="0.25">
      <c r="A34" s="21" t="s">
        <v>169</v>
      </c>
    </row>
    <row r="35" spans="1:2" x14ac:dyDescent="0.25">
      <c r="A35" s="4" t="s">
        <v>151</v>
      </c>
      <c r="B35" t="s">
        <v>364</v>
      </c>
    </row>
    <row r="36" spans="1:2" x14ac:dyDescent="0.25">
      <c r="A36" s="4" t="s">
        <v>152</v>
      </c>
      <c r="B36" t="s">
        <v>183</v>
      </c>
    </row>
    <row r="37" spans="1:2" x14ac:dyDescent="0.25">
      <c r="A37" s="4" t="s">
        <v>153</v>
      </c>
      <c r="B37" t="s">
        <v>184</v>
      </c>
    </row>
    <row r="38" spans="1:2" x14ac:dyDescent="0.25">
      <c r="A38" s="4" t="s">
        <v>154</v>
      </c>
      <c r="B38" t="s">
        <v>365</v>
      </c>
    </row>
    <row r="39" spans="1:2" x14ac:dyDescent="0.25">
      <c r="A39" s="4" t="s">
        <v>155</v>
      </c>
      <c r="B39" t="s">
        <v>162</v>
      </c>
    </row>
    <row r="40" spans="1:2" x14ac:dyDescent="0.25">
      <c r="A40" s="80" t="s">
        <v>156</v>
      </c>
      <c r="B40" t="s">
        <v>367</v>
      </c>
    </row>
    <row r="41" spans="1:2" x14ac:dyDescent="0.25">
      <c r="A41" s="4" t="s">
        <v>157</v>
      </c>
      <c r="B41" t="s">
        <v>185</v>
      </c>
    </row>
    <row r="42" spans="1:2" x14ac:dyDescent="0.25">
      <c r="A42" s="4" t="s">
        <v>158</v>
      </c>
      <c r="B42" t="s">
        <v>186</v>
      </c>
    </row>
    <row r="43" spans="1:2" x14ac:dyDescent="0.25">
      <c r="A43" s="22" t="s">
        <v>159</v>
      </c>
      <c r="B43" t="s">
        <v>161</v>
      </c>
    </row>
    <row r="44" spans="1:2" x14ac:dyDescent="0.25">
      <c r="A44" s="21" t="s">
        <v>325</v>
      </c>
    </row>
    <row r="45" spans="1:2" x14ac:dyDescent="0.25">
      <c r="A45" s="80" t="s">
        <v>368</v>
      </c>
      <c r="B45" t="s">
        <v>163</v>
      </c>
    </row>
    <row r="46" spans="1:2" x14ac:dyDescent="0.25">
      <c r="A46" s="80" t="s">
        <v>369</v>
      </c>
      <c r="B46" t="s">
        <v>179</v>
      </c>
    </row>
    <row r="47" spans="1:2" x14ac:dyDescent="0.25">
      <c r="A47" s="80" t="s">
        <v>371</v>
      </c>
      <c r="B47" t="s">
        <v>370</v>
      </c>
    </row>
    <row r="48" spans="1:2" x14ac:dyDescent="0.25">
      <c r="A48" s="80" t="s">
        <v>372</v>
      </c>
      <c r="B48" t="s">
        <v>376</v>
      </c>
    </row>
    <row r="49" spans="1:2" x14ac:dyDescent="0.25">
      <c r="A49" s="80" t="s">
        <v>374</v>
      </c>
      <c r="B49" t="s">
        <v>305</v>
      </c>
    </row>
    <row r="50" spans="1:2" x14ac:dyDescent="0.25">
      <c r="A50" s="80" t="s">
        <v>375</v>
      </c>
      <c r="B50" t="s">
        <v>373</v>
      </c>
    </row>
    <row r="51" spans="1:2" ht="15.75" x14ac:dyDescent="0.25">
      <c r="A51" s="17" t="s">
        <v>160</v>
      </c>
      <c r="B51" s="85"/>
    </row>
    <row r="52" spans="1:2" x14ac:dyDescent="0.25">
      <c r="B52" t="s">
        <v>315</v>
      </c>
    </row>
  </sheetData>
  <mergeCells count="7">
    <mergeCell ref="A10:J10"/>
    <mergeCell ref="B2:J2"/>
    <mergeCell ref="B4:J4"/>
    <mergeCell ref="B5:C5"/>
    <mergeCell ref="J6:K6"/>
    <mergeCell ref="B6:H6"/>
    <mergeCell ref="B7:L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E5"/>
  <sheetViews>
    <sheetView workbookViewId="0">
      <selection activeCell="B8" sqref="B8"/>
    </sheetView>
  </sheetViews>
  <sheetFormatPr defaultRowHeight="15" x14ac:dyDescent="0.25"/>
  <cols>
    <col min="1" max="1" width="5.5703125" customWidth="1"/>
    <col min="2" max="2" width="25.140625" customWidth="1"/>
    <col min="3" max="3" width="26.28515625" customWidth="1"/>
    <col min="4" max="4" width="24.28515625" customWidth="1"/>
    <col min="5" max="5" width="30" customWidth="1"/>
  </cols>
  <sheetData>
    <row r="1" spans="1:5" ht="47.25" customHeight="1" x14ac:dyDescent="0.25">
      <c r="A1" s="111" t="s">
        <v>328</v>
      </c>
      <c r="B1" s="124"/>
      <c r="C1" s="124"/>
      <c r="D1" s="124"/>
      <c r="E1" s="124"/>
    </row>
    <row r="2" spans="1:5" ht="25.5" x14ac:dyDescent="0.25">
      <c r="A2" s="24" t="s">
        <v>51</v>
      </c>
      <c r="B2" s="24" t="s">
        <v>239</v>
      </c>
      <c r="C2" s="24" t="s">
        <v>52</v>
      </c>
      <c r="D2" s="24" t="s">
        <v>53</v>
      </c>
      <c r="E2" s="24" t="s">
        <v>54</v>
      </c>
    </row>
    <row r="3" spans="1:5" x14ac:dyDescent="0.25">
      <c r="A3" s="29" t="s">
        <v>55</v>
      </c>
      <c r="B3" s="29"/>
      <c r="C3" s="29"/>
      <c r="D3" s="29"/>
      <c r="E3" s="29"/>
    </row>
    <row r="4" spans="1:5" x14ac:dyDescent="0.25">
      <c r="A4" s="29" t="s">
        <v>56</v>
      </c>
      <c r="B4" s="29"/>
      <c r="C4" s="29"/>
      <c r="D4" s="29"/>
      <c r="E4" s="29"/>
    </row>
    <row r="5" spans="1:5" x14ac:dyDescent="0.25">
      <c r="A5" s="29" t="s">
        <v>57</v>
      </c>
      <c r="B5" s="29"/>
      <c r="C5" s="29"/>
      <c r="D5" s="29"/>
      <c r="E5" s="29"/>
    </row>
  </sheetData>
  <mergeCells count="1">
    <mergeCell ref="A1:E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K9"/>
  <sheetViews>
    <sheetView workbookViewId="0">
      <selection activeCell="A13" sqref="A13"/>
    </sheetView>
  </sheetViews>
  <sheetFormatPr defaultRowHeight="15" x14ac:dyDescent="0.25"/>
  <cols>
    <col min="1" max="1" width="39.42578125" customWidth="1"/>
    <col min="2" max="2" width="13.28515625" customWidth="1"/>
    <col min="3" max="3" width="14.42578125" customWidth="1"/>
    <col min="4" max="5" width="15.28515625" customWidth="1"/>
    <col min="6" max="6" width="14.7109375" customWidth="1"/>
    <col min="7" max="7" width="16" customWidth="1"/>
    <col min="8" max="11" width="13.85546875" customWidth="1"/>
  </cols>
  <sheetData>
    <row r="1" spans="1:11" ht="15.75" x14ac:dyDescent="0.25">
      <c r="A1" s="1" t="s">
        <v>116</v>
      </c>
      <c r="B1" s="57"/>
    </row>
    <row r="2" spans="1:11" ht="15.75" x14ac:dyDescent="0.25">
      <c r="A2" s="40" t="s">
        <v>243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customHeight="1" x14ac:dyDescent="0.25">
      <c r="A3" s="125" t="s">
        <v>246</v>
      </c>
      <c r="B3" s="125" t="s">
        <v>35</v>
      </c>
      <c r="C3" s="125" t="s">
        <v>241</v>
      </c>
      <c r="D3" s="110" t="s">
        <v>58</v>
      </c>
      <c r="E3" s="110"/>
      <c r="F3" s="110"/>
      <c r="G3" s="110"/>
      <c r="H3" s="110"/>
      <c r="I3" s="110"/>
      <c r="J3" s="110"/>
      <c r="K3" s="110"/>
    </row>
    <row r="4" spans="1:11" ht="24.75" customHeight="1" x14ac:dyDescent="0.25">
      <c r="A4" s="126"/>
      <c r="B4" s="126"/>
      <c r="C4" s="126"/>
      <c r="D4" s="116" t="s">
        <v>59</v>
      </c>
      <c r="E4" s="118"/>
      <c r="F4" s="116" t="s">
        <v>60</v>
      </c>
      <c r="G4" s="118"/>
      <c r="H4" s="116" t="s">
        <v>61</v>
      </c>
      <c r="I4" s="118"/>
      <c r="J4" s="116" t="s">
        <v>242</v>
      </c>
      <c r="K4" s="118"/>
    </row>
    <row r="5" spans="1:11" ht="13.5" customHeight="1" x14ac:dyDescent="0.25">
      <c r="A5" s="127"/>
      <c r="B5" s="127"/>
      <c r="C5" s="127"/>
      <c r="D5" s="59" t="s">
        <v>10</v>
      </c>
      <c r="E5" s="59" t="s">
        <v>240</v>
      </c>
      <c r="F5" s="59" t="s">
        <v>10</v>
      </c>
      <c r="G5" s="59" t="s">
        <v>240</v>
      </c>
      <c r="H5" s="59" t="s">
        <v>10</v>
      </c>
      <c r="I5" s="59" t="s">
        <v>240</v>
      </c>
      <c r="J5" s="59" t="s">
        <v>10</v>
      </c>
      <c r="K5" s="59" t="s">
        <v>240</v>
      </c>
    </row>
    <row r="6" spans="1:11" ht="27.75" customHeight="1" x14ac:dyDescent="0.25">
      <c r="A6" s="38" t="s">
        <v>62</v>
      </c>
      <c r="B6" s="38"/>
      <c r="C6" s="37"/>
      <c r="D6" s="37"/>
      <c r="E6" s="37"/>
      <c r="F6" s="37"/>
      <c r="G6" s="37"/>
      <c r="H6" s="37"/>
      <c r="I6" s="37"/>
      <c r="J6" s="37"/>
      <c r="K6" s="37"/>
    </row>
    <row r="7" spans="1:11" ht="25.5" x14ac:dyDescent="0.25">
      <c r="A7" s="38" t="s">
        <v>63</v>
      </c>
      <c r="B7" s="38"/>
      <c r="C7" s="39"/>
      <c r="D7" s="39"/>
      <c r="E7" s="39"/>
      <c r="F7" s="39"/>
      <c r="G7" s="39"/>
      <c r="H7" s="39"/>
      <c r="I7" s="39"/>
      <c r="J7" s="39"/>
      <c r="K7" s="39"/>
    </row>
    <row r="8" spans="1:11" ht="25.5" x14ac:dyDescent="0.25">
      <c r="A8" s="38" t="s">
        <v>64</v>
      </c>
      <c r="B8" s="38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5">
      <c r="A9" s="38" t="s">
        <v>244</v>
      </c>
      <c r="B9" s="38"/>
      <c r="C9" s="39"/>
      <c r="D9" s="39"/>
      <c r="E9" s="39"/>
      <c r="F9" s="39"/>
      <c r="G9" s="39"/>
      <c r="H9" s="39"/>
      <c r="I9" s="39"/>
      <c r="J9" s="39"/>
      <c r="K9" s="39"/>
    </row>
  </sheetData>
  <mergeCells count="8">
    <mergeCell ref="A3:A5"/>
    <mergeCell ref="B3:B5"/>
    <mergeCell ref="C3:C5"/>
    <mergeCell ref="D3:K3"/>
    <mergeCell ref="D4:E4"/>
    <mergeCell ref="F4:G4"/>
    <mergeCell ref="H4:I4"/>
    <mergeCell ref="J4:K4"/>
  </mergeCells>
  <pageMargins left="0.7" right="0.7" top="0.75" bottom="0.75" header="0.3" footer="0.3"/>
  <pageSetup paperSize="9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K8"/>
  <sheetViews>
    <sheetView workbookViewId="0">
      <selection activeCell="E16" sqref="E16"/>
    </sheetView>
  </sheetViews>
  <sheetFormatPr defaultRowHeight="15" x14ac:dyDescent="0.25"/>
  <cols>
    <col min="1" max="1" width="40.85546875" customWidth="1"/>
    <col min="2" max="2" width="13.7109375" customWidth="1"/>
    <col min="3" max="3" width="15.5703125" customWidth="1"/>
    <col min="4" max="4" width="11.28515625" customWidth="1"/>
    <col min="5" max="5" width="16.42578125" customWidth="1"/>
    <col min="6" max="6" width="12.85546875" customWidth="1"/>
    <col min="7" max="7" width="16" customWidth="1"/>
    <col min="8" max="8" width="11.5703125" customWidth="1"/>
    <col min="9" max="9" width="16.5703125" customWidth="1"/>
    <col min="10" max="10" width="11.28515625" customWidth="1"/>
    <col min="11" max="11" width="16.5703125" customWidth="1"/>
  </cols>
  <sheetData>
    <row r="1" spans="1:11" ht="17.25" customHeight="1" x14ac:dyDescent="0.25">
      <c r="A1" s="86" t="s">
        <v>329</v>
      </c>
    </row>
    <row r="2" spans="1:11" ht="15.75" customHeight="1" x14ac:dyDescent="0.25">
      <c r="A2" s="125" t="s">
        <v>246</v>
      </c>
      <c r="B2" s="125" t="s">
        <v>35</v>
      </c>
      <c r="C2" s="125" t="s">
        <v>241</v>
      </c>
      <c r="D2" s="110" t="s">
        <v>58</v>
      </c>
      <c r="E2" s="110"/>
      <c r="F2" s="110"/>
      <c r="G2" s="110"/>
      <c r="H2" s="110"/>
      <c r="I2" s="110"/>
      <c r="J2" s="110"/>
      <c r="K2" s="110"/>
    </row>
    <row r="3" spans="1:11" ht="25.5" customHeight="1" x14ac:dyDescent="0.25">
      <c r="A3" s="126"/>
      <c r="B3" s="126"/>
      <c r="C3" s="126"/>
      <c r="D3" s="116" t="s">
        <v>59</v>
      </c>
      <c r="E3" s="118"/>
      <c r="F3" s="116" t="s">
        <v>60</v>
      </c>
      <c r="G3" s="118"/>
      <c r="H3" s="116" t="s">
        <v>61</v>
      </c>
      <c r="I3" s="118"/>
      <c r="J3" s="116" t="s">
        <v>242</v>
      </c>
      <c r="K3" s="118"/>
    </row>
    <row r="4" spans="1:11" ht="15" customHeight="1" x14ac:dyDescent="0.25">
      <c r="A4" s="127"/>
      <c r="B4" s="127"/>
      <c r="C4" s="127"/>
      <c r="D4" s="59" t="s">
        <v>10</v>
      </c>
      <c r="E4" s="59" t="s">
        <v>240</v>
      </c>
      <c r="F4" s="59" t="s">
        <v>10</v>
      </c>
      <c r="G4" s="59" t="s">
        <v>240</v>
      </c>
      <c r="H4" s="59" t="s">
        <v>10</v>
      </c>
      <c r="I4" s="59" t="s">
        <v>240</v>
      </c>
      <c r="J4" s="59" t="s">
        <v>10</v>
      </c>
      <c r="K4" s="59" t="s">
        <v>240</v>
      </c>
    </row>
    <row r="5" spans="1:11" ht="27.75" customHeight="1" x14ac:dyDescent="0.25">
      <c r="A5" s="38" t="s">
        <v>245</v>
      </c>
      <c r="B5" s="38"/>
      <c r="C5" s="37"/>
      <c r="D5" s="37"/>
      <c r="E5" s="37"/>
      <c r="F5" s="37"/>
      <c r="G5" s="37"/>
      <c r="H5" s="37"/>
      <c r="I5" s="37"/>
      <c r="J5" s="37"/>
      <c r="K5" s="37"/>
    </row>
    <row r="6" spans="1:11" ht="27" customHeight="1" x14ac:dyDescent="0.25">
      <c r="A6" s="38" t="s">
        <v>63</v>
      </c>
      <c r="B6" s="38"/>
      <c r="C6" s="39"/>
      <c r="D6" s="39"/>
      <c r="E6" s="39"/>
      <c r="F6" s="39"/>
      <c r="G6" s="39"/>
      <c r="H6" s="39"/>
      <c r="I6" s="39"/>
      <c r="J6" s="39"/>
      <c r="K6" s="39"/>
    </row>
    <row r="7" spans="1:11" ht="27.75" customHeight="1" x14ac:dyDescent="0.25">
      <c r="A7" s="38" t="s">
        <v>64</v>
      </c>
      <c r="B7" s="38"/>
      <c r="C7" s="39"/>
      <c r="D7" s="39"/>
      <c r="E7" s="39"/>
      <c r="F7" s="39"/>
      <c r="G7" s="39"/>
      <c r="H7" s="39"/>
      <c r="I7" s="39"/>
      <c r="J7" s="39"/>
      <c r="K7" s="39"/>
    </row>
    <row r="8" spans="1:11" ht="16.5" customHeight="1" x14ac:dyDescent="0.25">
      <c r="A8" s="38" t="s">
        <v>244</v>
      </c>
      <c r="B8" s="38"/>
      <c r="C8" s="39"/>
      <c r="D8" s="39"/>
      <c r="E8" s="39"/>
      <c r="F8" s="39"/>
      <c r="G8" s="39"/>
      <c r="H8" s="39"/>
      <c r="I8" s="39"/>
      <c r="J8" s="39"/>
      <c r="K8" s="39"/>
    </row>
  </sheetData>
  <mergeCells count="8">
    <mergeCell ref="A2:A4"/>
    <mergeCell ref="B2:B4"/>
    <mergeCell ref="C2:C4"/>
    <mergeCell ref="D2:K2"/>
    <mergeCell ref="D3:E3"/>
    <mergeCell ref="F3:G3"/>
    <mergeCell ref="H3:I3"/>
    <mergeCell ref="J3:K3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B7"/>
  <sheetViews>
    <sheetView workbookViewId="0">
      <selection activeCell="A11" sqref="A11"/>
    </sheetView>
  </sheetViews>
  <sheetFormatPr defaultRowHeight="15" x14ac:dyDescent="0.25"/>
  <cols>
    <col min="1" max="1" width="41.5703125" customWidth="1"/>
    <col min="2" max="2" width="118.5703125" customWidth="1"/>
  </cols>
  <sheetData>
    <row r="1" spans="1:2" ht="15.75" x14ac:dyDescent="0.25">
      <c r="A1" s="108" t="s">
        <v>248</v>
      </c>
      <c r="B1" s="108"/>
    </row>
    <row r="2" spans="1:2" ht="32.25" customHeight="1" x14ac:dyDescent="0.25">
      <c r="A2" s="113" t="s">
        <v>247</v>
      </c>
      <c r="B2" s="113"/>
    </row>
    <row r="3" spans="1:2" x14ac:dyDescent="0.25">
      <c r="A3" s="59" t="s">
        <v>202</v>
      </c>
      <c r="B3" s="34" t="s">
        <v>65</v>
      </c>
    </row>
    <row r="4" spans="1:2" x14ac:dyDescent="0.25">
      <c r="A4" s="33">
        <v>247</v>
      </c>
      <c r="B4" s="33" t="s">
        <v>399</v>
      </c>
    </row>
    <row r="5" spans="1:2" ht="21.75" customHeight="1" x14ac:dyDescent="0.25">
      <c r="A5" s="128" t="s">
        <v>66</v>
      </c>
      <c r="B5" s="113"/>
    </row>
    <row r="6" spans="1:2" ht="16.5" customHeight="1" x14ac:dyDescent="0.25">
      <c r="A6" s="59" t="s">
        <v>202</v>
      </c>
      <c r="B6" s="34" t="s">
        <v>65</v>
      </c>
    </row>
    <row r="7" spans="1:2" x14ac:dyDescent="0.25">
      <c r="A7" s="33"/>
      <c r="B7" s="33"/>
    </row>
  </sheetData>
  <mergeCells count="3">
    <mergeCell ref="A2:B2"/>
    <mergeCell ref="A5:B5"/>
    <mergeCell ref="A1:B1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N27"/>
  <sheetViews>
    <sheetView workbookViewId="0">
      <selection activeCell="I20" sqref="I20"/>
    </sheetView>
  </sheetViews>
  <sheetFormatPr defaultRowHeight="15" x14ac:dyDescent="0.25"/>
  <cols>
    <col min="1" max="1" width="25.7109375" customWidth="1"/>
    <col min="2" max="2" width="35.7109375" customWidth="1"/>
    <col min="3" max="3" width="30.7109375" customWidth="1"/>
    <col min="4" max="4" width="40.5703125" customWidth="1"/>
    <col min="5" max="5" width="20.7109375" customWidth="1"/>
  </cols>
  <sheetData>
    <row r="1" spans="1:14" ht="31.5" customHeight="1" x14ac:dyDescent="0.25">
      <c r="A1" s="129" t="s">
        <v>377</v>
      </c>
      <c r="B1" s="129"/>
      <c r="C1" s="129"/>
      <c r="D1" s="129"/>
      <c r="E1" s="129"/>
      <c r="F1" s="8"/>
      <c r="G1" s="8"/>
      <c r="H1" s="8"/>
      <c r="I1" s="8"/>
      <c r="J1" s="8"/>
      <c r="K1" s="8"/>
      <c r="L1" s="8"/>
      <c r="M1" s="8"/>
      <c r="N1" s="8"/>
    </row>
    <row r="2" spans="1:14" ht="15.75" x14ac:dyDescent="0.25">
      <c r="A2" s="130" t="s">
        <v>330</v>
      </c>
      <c r="B2" s="130"/>
      <c r="C2" s="130"/>
      <c r="D2" s="130"/>
      <c r="E2" s="130"/>
    </row>
    <row r="3" spans="1:14" ht="21" customHeight="1" x14ac:dyDescent="0.25">
      <c r="A3" s="131" t="s">
        <v>378</v>
      </c>
      <c r="B3" s="131"/>
      <c r="C3" s="131"/>
      <c r="D3" s="131"/>
      <c r="E3" s="131"/>
    </row>
    <row r="4" spans="1:14" ht="38.25" x14ac:dyDescent="0.25">
      <c r="A4" s="24" t="s">
        <v>239</v>
      </c>
      <c r="B4" s="24" t="s">
        <v>72</v>
      </c>
      <c r="C4" s="24" t="s">
        <v>331</v>
      </c>
      <c r="D4" s="24" t="s">
        <v>332</v>
      </c>
      <c r="E4" s="24" t="s">
        <v>67</v>
      </c>
    </row>
    <row r="5" spans="1:14" x14ac:dyDescent="0.25">
      <c r="A5" s="32">
        <v>1</v>
      </c>
      <c r="B5" s="32">
        <v>2</v>
      </c>
      <c r="C5" s="41">
        <v>3</v>
      </c>
      <c r="D5" s="41">
        <v>4</v>
      </c>
      <c r="E5" s="32">
        <v>5</v>
      </c>
    </row>
    <row r="6" spans="1:14" x14ac:dyDescent="0.25">
      <c r="A6" s="34"/>
      <c r="B6" s="110" t="s">
        <v>68</v>
      </c>
      <c r="C6" s="110"/>
      <c r="D6" s="110"/>
      <c r="E6" s="110"/>
    </row>
    <row r="7" spans="1:14" x14ac:dyDescent="0.25">
      <c r="A7" s="29"/>
      <c r="B7" s="29"/>
      <c r="C7" s="29"/>
      <c r="D7" s="29"/>
      <c r="E7" s="29"/>
    </row>
    <row r="8" spans="1:14" x14ac:dyDescent="0.25">
      <c r="A8" s="42" t="s">
        <v>69</v>
      </c>
      <c r="B8" s="34"/>
      <c r="C8" s="34"/>
      <c r="D8" s="34"/>
      <c r="E8" s="34"/>
    </row>
    <row r="9" spans="1:14" x14ac:dyDescent="0.25">
      <c r="A9" s="34"/>
      <c r="B9" s="110" t="s">
        <v>1</v>
      </c>
      <c r="C9" s="110"/>
      <c r="D9" s="110"/>
      <c r="E9" s="110"/>
    </row>
    <row r="10" spans="1:14" ht="25.5" x14ac:dyDescent="0.25">
      <c r="A10" s="29">
        <v>247</v>
      </c>
      <c r="B10" s="43" t="s">
        <v>407</v>
      </c>
      <c r="C10" s="43" t="s">
        <v>400</v>
      </c>
      <c r="D10" s="33"/>
      <c r="E10" s="33">
        <v>6</v>
      </c>
    </row>
    <row r="11" spans="1:14" x14ac:dyDescent="0.25">
      <c r="A11" s="42" t="s">
        <v>69</v>
      </c>
      <c r="B11" s="34"/>
      <c r="C11" s="33"/>
      <c r="D11" s="34"/>
      <c r="E11" s="34">
        <v>6</v>
      </c>
    </row>
    <row r="12" spans="1:14" x14ac:dyDescent="0.25">
      <c r="A12" s="34"/>
      <c r="B12" s="110" t="s">
        <v>70</v>
      </c>
      <c r="C12" s="110"/>
      <c r="D12" s="110"/>
      <c r="E12" s="110"/>
    </row>
    <row r="13" spans="1:14" x14ac:dyDescent="0.25">
      <c r="A13" s="29"/>
      <c r="B13" s="29"/>
      <c r="C13" s="29"/>
      <c r="D13" s="29"/>
      <c r="E13" s="29"/>
    </row>
    <row r="14" spans="1:14" x14ac:dyDescent="0.25">
      <c r="A14" s="42" t="s">
        <v>69</v>
      </c>
      <c r="B14" s="34"/>
      <c r="C14" s="34"/>
      <c r="D14" s="34"/>
      <c r="E14" s="34"/>
    </row>
    <row r="15" spans="1:14" x14ac:dyDescent="0.25">
      <c r="A15" s="33"/>
      <c r="B15" s="110" t="s">
        <v>2</v>
      </c>
      <c r="C15" s="110"/>
      <c r="D15" s="110"/>
      <c r="E15" s="110"/>
    </row>
    <row r="16" spans="1:14" ht="26.25" customHeight="1" x14ac:dyDescent="0.25">
      <c r="A16" s="29">
        <v>247</v>
      </c>
      <c r="B16" s="43" t="s">
        <v>408</v>
      </c>
      <c r="C16" s="43" t="s">
        <v>401</v>
      </c>
      <c r="D16" s="33"/>
      <c r="E16" s="33">
        <v>15</v>
      </c>
    </row>
    <row r="17" spans="1:5" ht="26.25" customHeight="1" x14ac:dyDescent="0.25">
      <c r="A17" s="69">
        <v>247</v>
      </c>
      <c r="B17" s="43" t="s">
        <v>406</v>
      </c>
      <c r="C17" s="43"/>
      <c r="D17" s="33" t="s">
        <v>402</v>
      </c>
      <c r="E17" s="33">
        <v>8</v>
      </c>
    </row>
    <row r="18" spans="1:5" x14ac:dyDescent="0.25">
      <c r="A18" s="42" t="s">
        <v>69</v>
      </c>
      <c r="B18" s="34"/>
      <c r="C18" s="44"/>
      <c r="D18" s="44"/>
      <c r="E18" s="44">
        <v>23</v>
      </c>
    </row>
    <row r="19" spans="1:5" x14ac:dyDescent="0.25">
      <c r="A19" s="34"/>
      <c r="B19" s="110" t="s">
        <v>3</v>
      </c>
      <c r="C19" s="110"/>
      <c r="D19" s="110"/>
      <c r="E19" s="110"/>
    </row>
    <row r="20" spans="1:5" ht="30.75" customHeight="1" x14ac:dyDescent="0.25">
      <c r="A20" s="29">
        <v>247</v>
      </c>
      <c r="B20" s="43" t="s">
        <v>409</v>
      </c>
      <c r="C20" s="43" t="s">
        <v>403</v>
      </c>
      <c r="D20" s="33"/>
      <c r="E20" s="33">
        <v>17</v>
      </c>
    </row>
    <row r="21" spans="1:5" ht="30.75" customHeight="1" x14ac:dyDescent="0.25">
      <c r="A21" s="69">
        <v>247</v>
      </c>
      <c r="B21" s="43" t="s">
        <v>410</v>
      </c>
      <c r="C21" s="43"/>
      <c r="D21" s="33" t="s">
        <v>404</v>
      </c>
      <c r="E21" s="33">
        <v>6</v>
      </c>
    </row>
    <row r="22" spans="1:5" ht="30.75" customHeight="1" x14ac:dyDescent="0.25">
      <c r="A22" s="69">
        <v>247</v>
      </c>
      <c r="B22" s="43" t="s">
        <v>411</v>
      </c>
      <c r="C22" s="43" t="s">
        <v>405</v>
      </c>
      <c r="D22" s="33"/>
      <c r="E22" s="33">
        <v>4</v>
      </c>
    </row>
    <row r="23" spans="1:5" x14ac:dyDescent="0.25">
      <c r="A23" s="42" t="s">
        <v>69</v>
      </c>
      <c r="B23" s="34"/>
      <c r="C23" s="34"/>
      <c r="D23" s="34"/>
      <c r="E23" s="34">
        <v>27</v>
      </c>
    </row>
    <row r="24" spans="1:5" x14ac:dyDescent="0.25">
      <c r="A24" s="34"/>
      <c r="B24" s="110" t="s">
        <v>71</v>
      </c>
      <c r="C24" s="110"/>
      <c r="D24" s="110"/>
      <c r="E24" s="110"/>
    </row>
    <row r="25" spans="1:5" ht="15" customHeight="1" x14ac:dyDescent="0.25">
      <c r="A25" s="29">
        <v>247</v>
      </c>
      <c r="B25" s="43" t="s">
        <v>412</v>
      </c>
      <c r="C25" s="43" t="s">
        <v>413</v>
      </c>
      <c r="D25" s="43"/>
      <c r="E25" s="33">
        <v>7</v>
      </c>
    </row>
    <row r="26" spans="1:5" x14ac:dyDescent="0.25">
      <c r="A26" s="42" t="s">
        <v>69</v>
      </c>
      <c r="B26" s="43"/>
      <c r="C26" s="43"/>
      <c r="D26" s="43"/>
      <c r="E26" s="98">
        <v>7</v>
      </c>
    </row>
    <row r="27" spans="1:5" x14ac:dyDescent="0.25">
      <c r="A27" s="42" t="s">
        <v>249</v>
      </c>
      <c r="B27" s="34"/>
      <c r="C27" s="34"/>
      <c r="D27" s="34"/>
      <c r="E27" s="34">
        <v>63</v>
      </c>
    </row>
  </sheetData>
  <mergeCells count="9">
    <mergeCell ref="A1:E1"/>
    <mergeCell ref="A2:E2"/>
    <mergeCell ref="B24:E24"/>
    <mergeCell ref="A3:E3"/>
    <mergeCell ref="B6:E6"/>
    <mergeCell ref="B9:E9"/>
    <mergeCell ref="B12:E12"/>
    <mergeCell ref="B15:E15"/>
    <mergeCell ref="B19:E19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4"/>
  <sheetViews>
    <sheetView workbookViewId="0">
      <selection activeCell="D18" sqref="D18"/>
    </sheetView>
  </sheetViews>
  <sheetFormatPr defaultRowHeight="15" x14ac:dyDescent="0.25"/>
  <cols>
    <col min="1" max="1" width="34.7109375" customWidth="1"/>
    <col min="2" max="2" width="28" customWidth="1"/>
    <col min="3" max="3" width="35" customWidth="1"/>
    <col min="4" max="4" width="36.7109375" customWidth="1"/>
    <col min="5" max="5" width="24.28515625" customWidth="1"/>
  </cols>
  <sheetData>
    <row r="1" spans="1:5" ht="17.25" customHeight="1" x14ac:dyDescent="0.25">
      <c r="A1" s="70" t="s">
        <v>252</v>
      </c>
      <c r="B1" s="40"/>
      <c r="C1" s="40"/>
      <c r="D1" s="40"/>
      <c r="E1" s="40"/>
    </row>
    <row r="2" spans="1:5" ht="42" customHeight="1" x14ac:dyDescent="0.25">
      <c r="A2" s="59" t="s">
        <v>251</v>
      </c>
      <c r="B2" s="59" t="s">
        <v>202</v>
      </c>
      <c r="C2" s="59" t="s">
        <v>72</v>
      </c>
      <c r="D2" s="59" t="s">
        <v>250</v>
      </c>
      <c r="E2" s="59" t="s">
        <v>67</v>
      </c>
    </row>
    <row r="3" spans="1:5" ht="17.25" customHeight="1" x14ac:dyDescent="0.25">
      <c r="A3" s="58"/>
      <c r="B3" s="58"/>
      <c r="C3" s="58"/>
      <c r="D3" s="58"/>
      <c r="E3" s="58"/>
    </row>
    <row r="4" spans="1:5" ht="18.75" customHeight="1" x14ac:dyDescent="0.25">
      <c r="A4" s="58"/>
      <c r="B4" s="58"/>
      <c r="C4" s="58"/>
      <c r="D4" s="58"/>
      <c r="E4" s="5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4"/>
  <sheetViews>
    <sheetView workbookViewId="0">
      <selection activeCell="A8" sqref="A8"/>
    </sheetView>
  </sheetViews>
  <sheetFormatPr defaultRowHeight="15" x14ac:dyDescent="0.25"/>
  <cols>
    <col min="1" max="1" width="33.42578125" customWidth="1"/>
    <col min="2" max="2" width="28.28515625" customWidth="1"/>
    <col min="3" max="3" width="33.85546875" customWidth="1"/>
    <col min="4" max="4" width="30" customWidth="1"/>
    <col min="5" max="5" width="19.140625" customWidth="1"/>
  </cols>
  <sheetData>
    <row r="1" spans="1:5" ht="18.75" customHeight="1" x14ac:dyDescent="0.25">
      <c r="A1" s="79" t="s">
        <v>253</v>
      </c>
    </row>
    <row r="2" spans="1:5" ht="36.75" customHeight="1" x14ac:dyDescent="0.25">
      <c r="A2" s="59" t="s">
        <v>251</v>
      </c>
      <c r="B2" s="59" t="s">
        <v>202</v>
      </c>
      <c r="C2" s="59" t="s">
        <v>72</v>
      </c>
      <c r="D2" s="59" t="s">
        <v>250</v>
      </c>
      <c r="E2" s="59" t="s">
        <v>67</v>
      </c>
    </row>
    <row r="3" spans="1:5" x14ac:dyDescent="0.25">
      <c r="A3" s="58"/>
      <c r="B3" s="58"/>
      <c r="C3" s="58"/>
      <c r="D3" s="58"/>
      <c r="E3" s="58"/>
    </row>
    <row r="4" spans="1:5" x14ac:dyDescent="0.25">
      <c r="A4" s="58"/>
      <c r="B4" s="58"/>
      <c r="C4" s="58"/>
      <c r="D4" s="58"/>
      <c r="E4" s="5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4"/>
  <sheetViews>
    <sheetView workbookViewId="0">
      <selection activeCell="A7" sqref="A7"/>
    </sheetView>
  </sheetViews>
  <sheetFormatPr defaultRowHeight="15" x14ac:dyDescent="0.25"/>
  <cols>
    <col min="1" max="1" width="33.85546875" customWidth="1"/>
    <col min="2" max="2" width="29" customWidth="1"/>
    <col min="3" max="3" width="39.28515625" customWidth="1"/>
    <col min="4" max="4" width="37" customWidth="1"/>
    <col min="5" max="5" width="30.85546875" customWidth="1"/>
  </cols>
  <sheetData>
    <row r="1" spans="1:5" ht="15.75" x14ac:dyDescent="0.25">
      <c r="A1" s="70" t="s">
        <v>254</v>
      </c>
    </row>
    <row r="2" spans="1:5" ht="39" customHeight="1" x14ac:dyDescent="0.25">
      <c r="A2" s="59" t="s">
        <v>251</v>
      </c>
      <c r="B2" s="59" t="s">
        <v>202</v>
      </c>
      <c r="C2" s="59" t="s">
        <v>72</v>
      </c>
      <c r="D2" s="59" t="s">
        <v>250</v>
      </c>
      <c r="E2" s="59" t="s">
        <v>67</v>
      </c>
    </row>
    <row r="3" spans="1:5" x14ac:dyDescent="0.25">
      <c r="A3" s="58"/>
      <c r="B3" s="58"/>
      <c r="C3" s="58"/>
      <c r="D3" s="58"/>
      <c r="E3" s="58"/>
    </row>
    <row r="4" spans="1:5" x14ac:dyDescent="0.25">
      <c r="A4" s="58"/>
      <c r="B4" s="58"/>
      <c r="C4" s="58"/>
      <c r="D4" s="58"/>
      <c r="E4" s="5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7"/>
  <sheetViews>
    <sheetView workbookViewId="0">
      <selection activeCell="A10" sqref="A10"/>
    </sheetView>
  </sheetViews>
  <sheetFormatPr defaultRowHeight="15" x14ac:dyDescent="0.25"/>
  <cols>
    <col min="1" max="1" width="17.85546875" customWidth="1"/>
    <col min="2" max="2" width="36.7109375" customWidth="1"/>
    <col min="3" max="3" width="15.5703125" customWidth="1"/>
    <col min="4" max="4" width="20.5703125" customWidth="1"/>
    <col min="5" max="5" width="38.28515625" customWidth="1"/>
    <col min="6" max="6" width="15.85546875" customWidth="1"/>
  </cols>
  <sheetData>
    <row r="1" spans="1:6" ht="17.25" customHeight="1" x14ac:dyDescent="0.25">
      <c r="A1" s="70" t="s">
        <v>255</v>
      </c>
    </row>
    <row r="2" spans="1:6" ht="14.25" customHeight="1" x14ac:dyDescent="0.25">
      <c r="A2" s="132" t="s">
        <v>13</v>
      </c>
      <c r="B2" s="133"/>
      <c r="C2" s="134"/>
      <c r="D2" s="132" t="s">
        <v>14</v>
      </c>
      <c r="E2" s="133"/>
      <c r="F2" s="134"/>
    </row>
    <row r="3" spans="1:6" ht="26.25" customHeight="1" x14ac:dyDescent="0.25">
      <c r="A3" s="59" t="s">
        <v>256</v>
      </c>
      <c r="B3" s="59" t="s">
        <v>333</v>
      </c>
      <c r="C3" s="59" t="s">
        <v>67</v>
      </c>
      <c r="D3" s="59" t="s">
        <v>256</v>
      </c>
      <c r="E3" s="59" t="s">
        <v>333</v>
      </c>
      <c r="F3" s="59" t="s">
        <v>67</v>
      </c>
    </row>
    <row r="4" spans="1:6" x14ac:dyDescent="0.25">
      <c r="A4" s="58"/>
      <c r="B4" s="58"/>
      <c r="C4" s="58"/>
      <c r="D4" s="58"/>
      <c r="E4" s="58"/>
      <c r="F4" s="58"/>
    </row>
    <row r="5" spans="1:6" x14ac:dyDescent="0.25">
      <c r="A5" s="58"/>
      <c r="B5" s="58"/>
      <c r="C5" s="58"/>
      <c r="D5" s="58"/>
      <c r="E5" s="58"/>
      <c r="F5" s="58"/>
    </row>
    <row r="6" spans="1:6" x14ac:dyDescent="0.25">
      <c r="A6" s="58"/>
      <c r="B6" s="58"/>
      <c r="C6" s="58"/>
      <c r="D6" s="58"/>
      <c r="E6" s="58"/>
      <c r="F6" s="58"/>
    </row>
    <row r="7" spans="1:6" x14ac:dyDescent="0.25">
      <c r="A7" s="58"/>
      <c r="B7" s="58"/>
      <c r="C7" s="58"/>
      <c r="D7" s="58"/>
      <c r="E7" s="58"/>
      <c r="F7" s="58"/>
    </row>
  </sheetData>
  <mergeCells count="2">
    <mergeCell ref="A2:C2"/>
    <mergeCell ref="D2:F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4"/>
  <sheetViews>
    <sheetView workbookViewId="0">
      <selection activeCell="A7" sqref="A7"/>
    </sheetView>
  </sheetViews>
  <sheetFormatPr defaultRowHeight="15" x14ac:dyDescent="0.25"/>
  <cols>
    <col min="1" max="1" width="24.85546875" customWidth="1"/>
    <col min="2" max="2" width="33.7109375" customWidth="1"/>
    <col min="3" max="3" width="24.28515625" customWidth="1"/>
    <col min="4" max="4" width="38" customWidth="1"/>
    <col min="5" max="5" width="38.5703125" customWidth="1"/>
  </cols>
  <sheetData>
    <row r="1" spans="1:9" ht="15.75" x14ac:dyDescent="0.25">
      <c r="A1" s="66" t="s">
        <v>261</v>
      </c>
      <c r="I1" s="81"/>
    </row>
    <row r="2" spans="1:9" ht="39" customHeight="1" x14ac:dyDescent="0.25">
      <c r="A2" s="68" t="s">
        <v>202</v>
      </c>
      <c r="B2" s="68" t="s">
        <v>258</v>
      </c>
      <c r="C2" s="68" t="s">
        <v>259</v>
      </c>
      <c r="D2" s="68" t="s">
        <v>257</v>
      </c>
      <c r="E2" s="68" t="s">
        <v>260</v>
      </c>
    </row>
    <row r="3" spans="1:9" x14ac:dyDescent="0.25">
      <c r="A3" s="67"/>
      <c r="B3" s="67"/>
      <c r="C3" s="67"/>
      <c r="D3" s="67"/>
      <c r="E3" s="67"/>
    </row>
    <row r="4" spans="1:9" x14ac:dyDescent="0.25">
      <c r="A4" s="67"/>
      <c r="B4" s="67"/>
      <c r="C4" s="67"/>
      <c r="D4" s="67"/>
      <c r="E4" s="6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5"/>
  <sheetViews>
    <sheetView zoomScaleNormal="100" zoomScaleSheetLayoutView="100" workbookViewId="0">
      <selection activeCell="D10" sqref="D10"/>
    </sheetView>
  </sheetViews>
  <sheetFormatPr defaultRowHeight="15" x14ac:dyDescent="0.25"/>
  <cols>
    <col min="1" max="1" width="5.28515625" customWidth="1"/>
    <col min="2" max="2" width="47.5703125" customWidth="1"/>
    <col min="3" max="3" width="15.85546875" customWidth="1"/>
    <col min="4" max="4" width="40.85546875" customWidth="1"/>
    <col min="5" max="5" width="52.28515625" customWidth="1"/>
    <col min="6" max="6" width="58.5703125" customWidth="1"/>
    <col min="7" max="7" width="93.85546875" customWidth="1"/>
  </cols>
  <sheetData>
    <row r="1" spans="1:12" ht="15.75" customHeight="1" x14ac:dyDescent="0.25">
      <c r="A1" s="106" t="s">
        <v>124</v>
      </c>
      <c r="B1" s="106"/>
      <c r="C1" s="106"/>
      <c r="D1" s="106"/>
      <c r="E1" s="106"/>
      <c r="F1" s="7"/>
      <c r="G1" s="7"/>
      <c r="H1" s="7"/>
      <c r="I1" s="7"/>
      <c r="J1" s="7"/>
      <c r="K1" s="7"/>
      <c r="L1" s="7"/>
    </row>
    <row r="2" spans="1:12" ht="15.75" customHeight="1" x14ac:dyDescent="0.25">
      <c r="A2" s="106" t="s">
        <v>125</v>
      </c>
      <c r="B2" s="106"/>
      <c r="C2" s="106"/>
      <c r="D2" s="106"/>
      <c r="E2" s="106"/>
      <c r="F2" s="7"/>
      <c r="G2" s="7"/>
      <c r="H2" s="7"/>
      <c r="I2" s="7"/>
      <c r="J2" s="7"/>
      <c r="K2" s="7"/>
      <c r="L2" s="7"/>
    </row>
    <row r="3" spans="1:12" ht="15.75" customHeight="1" x14ac:dyDescent="0.25">
      <c r="A3" s="19"/>
      <c r="B3" s="105" t="s">
        <v>201</v>
      </c>
      <c r="C3" s="105"/>
      <c r="D3" s="105"/>
      <c r="E3" s="105"/>
      <c r="F3" s="7"/>
      <c r="G3" s="13"/>
      <c r="H3" s="13"/>
      <c r="I3" s="13"/>
      <c r="L3" s="7"/>
    </row>
    <row r="4" spans="1:12" ht="15.75" customHeight="1" x14ac:dyDescent="0.25">
      <c r="A4" s="106" t="s">
        <v>187</v>
      </c>
      <c r="B4" s="106"/>
      <c r="C4" s="106"/>
      <c r="D4" s="106"/>
      <c r="E4" s="106"/>
      <c r="F4" s="7"/>
      <c r="G4" s="7"/>
      <c r="H4" s="7"/>
      <c r="I4" s="7"/>
      <c r="J4" s="7"/>
      <c r="K4" s="7"/>
      <c r="L4" s="7"/>
    </row>
    <row r="5" spans="1:12" ht="15.75" x14ac:dyDescent="0.25">
      <c r="A5" s="107" t="s">
        <v>188</v>
      </c>
      <c r="B5" s="107"/>
      <c r="C5" s="107"/>
      <c r="D5" s="107"/>
      <c r="E5" s="107"/>
      <c r="F5" s="12"/>
      <c r="G5" s="12"/>
      <c r="H5" s="12"/>
      <c r="I5" s="12"/>
      <c r="J5" s="12"/>
      <c r="K5" s="12"/>
      <c r="L5" s="12"/>
    </row>
    <row r="7" spans="1:12" ht="15.75" x14ac:dyDescent="0.25">
      <c r="A7" s="109" t="s">
        <v>114</v>
      </c>
      <c r="B7" s="109"/>
      <c r="C7" s="109"/>
      <c r="D7" s="109"/>
      <c r="E7" s="109"/>
      <c r="F7" s="7"/>
      <c r="G7" s="5"/>
    </row>
    <row r="8" spans="1:12" ht="15.75" x14ac:dyDescent="0.25">
      <c r="A8" s="108" t="s">
        <v>25</v>
      </c>
      <c r="B8" s="108"/>
      <c r="C8" s="108"/>
      <c r="D8" s="108"/>
      <c r="E8" s="108"/>
      <c r="F8" s="7"/>
      <c r="G8" s="5"/>
    </row>
    <row r="9" spans="1:12" ht="15.75" x14ac:dyDescent="0.25">
      <c r="A9" s="88" t="s">
        <v>189</v>
      </c>
      <c r="B9" s="61"/>
      <c r="C9" s="61"/>
      <c r="D9" s="61"/>
      <c r="E9" s="51"/>
      <c r="F9" s="7"/>
      <c r="G9" s="5"/>
    </row>
    <row r="10" spans="1:12" ht="25.5" x14ac:dyDescent="0.25">
      <c r="A10" s="74" t="s">
        <v>323</v>
      </c>
      <c r="B10" s="27" t="s">
        <v>198</v>
      </c>
      <c r="C10" s="53" t="s">
        <v>199</v>
      </c>
      <c r="D10" s="53" t="s">
        <v>207</v>
      </c>
      <c r="E10" s="53" t="s">
        <v>200</v>
      </c>
      <c r="F10" s="5"/>
      <c r="G10" s="5"/>
    </row>
    <row r="11" spans="1:12" ht="15.75" x14ac:dyDescent="0.25">
      <c r="A11" s="62" t="s">
        <v>55</v>
      </c>
      <c r="B11" s="28" t="s">
        <v>191</v>
      </c>
      <c r="C11" s="62"/>
      <c r="D11" s="27"/>
      <c r="E11" s="27"/>
      <c r="F11" s="5"/>
      <c r="G11" s="5"/>
    </row>
    <row r="12" spans="1:12" ht="15.75" x14ac:dyDescent="0.25">
      <c r="A12" s="37" t="s">
        <v>56</v>
      </c>
      <c r="B12" s="28" t="s">
        <v>192</v>
      </c>
      <c r="C12" s="28"/>
      <c r="D12" s="28"/>
      <c r="E12" s="28"/>
      <c r="F12" s="2"/>
      <c r="G12" s="2"/>
    </row>
    <row r="13" spans="1:12" x14ac:dyDescent="0.25">
      <c r="A13" s="37" t="s">
        <v>135</v>
      </c>
      <c r="B13" s="28" t="s">
        <v>193</v>
      </c>
      <c r="C13" s="28"/>
      <c r="D13" s="28"/>
      <c r="E13" s="28"/>
    </row>
    <row r="14" spans="1:12" ht="15.75" customHeight="1" x14ac:dyDescent="0.25">
      <c r="A14" s="37" t="s">
        <v>136</v>
      </c>
      <c r="B14" s="28" t="s">
        <v>194</v>
      </c>
      <c r="C14" s="28"/>
      <c r="D14" s="28"/>
      <c r="E14" s="28"/>
    </row>
    <row r="15" spans="1:12" ht="15.75" customHeight="1" x14ac:dyDescent="0.25">
      <c r="A15" s="37" t="s">
        <v>175</v>
      </c>
      <c r="B15" s="28" t="s">
        <v>195</v>
      </c>
      <c r="C15" s="28"/>
      <c r="D15" s="28"/>
      <c r="E15" s="28"/>
    </row>
    <row r="16" spans="1:12" ht="25.5" customHeight="1" x14ac:dyDescent="0.25">
      <c r="A16" s="37" t="s">
        <v>197</v>
      </c>
      <c r="B16" s="28" t="s">
        <v>196</v>
      </c>
      <c r="C16" s="28"/>
      <c r="D16" s="28"/>
      <c r="E16" s="28"/>
    </row>
    <row r="17" spans="1:5" ht="15.75" customHeight="1" x14ac:dyDescent="0.25"/>
    <row r="20" spans="1:5" ht="15.75" x14ac:dyDescent="0.25">
      <c r="A20" s="2"/>
      <c r="B20" s="2"/>
      <c r="C20" s="2"/>
      <c r="D20" s="2"/>
      <c r="E20" s="2"/>
    </row>
    <row r="21" spans="1:5" ht="15.75" x14ac:dyDescent="0.25">
      <c r="A21" s="2"/>
      <c r="B21" s="2"/>
      <c r="C21" s="2"/>
      <c r="D21" s="2"/>
      <c r="E21" s="2"/>
    </row>
    <row r="22" spans="1:5" ht="15.75" x14ac:dyDescent="0.25">
      <c r="A22" s="2"/>
      <c r="B22" s="2"/>
      <c r="C22" s="2"/>
      <c r="D22" s="2"/>
      <c r="E22" s="2"/>
    </row>
    <row r="23" spans="1:5" ht="15.75" x14ac:dyDescent="0.25">
      <c r="A23" s="2"/>
      <c r="B23" s="2"/>
      <c r="C23" s="2"/>
      <c r="D23" s="2"/>
      <c r="E23" s="2"/>
    </row>
    <row r="24" spans="1:5" ht="15.75" x14ac:dyDescent="0.25">
      <c r="A24" s="2"/>
      <c r="B24" s="2"/>
      <c r="C24" s="2"/>
      <c r="D24" s="2"/>
      <c r="E24" s="2"/>
    </row>
    <row r="25" spans="1:5" ht="15.75" x14ac:dyDescent="0.25">
      <c r="A25" s="2"/>
      <c r="B25" s="2"/>
      <c r="C25" s="2"/>
      <c r="D25" s="2"/>
      <c r="E25" s="2"/>
    </row>
  </sheetData>
  <mergeCells count="7">
    <mergeCell ref="B3:E3"/>
    <mergeCell ref="A1:E1"/>
    <mergeCell ref="A5:E5"/>
    <mergeCell ref="A8:E8"/>
    <mergeCell ref="A2:E2"/>
    <mergeCell ref="A4:E4"/>
    <mergeCell ref="A7:E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8"/>
  <sheetViews>
    <sheetView workbookViewId="0">
      <selection activeCell="F16" sqref="F16"/>
    </sheetView>
  </sheetViews>
  <sheetFormatPr defaultRowHeight="15" x14ac:dyDescent="0.25"/>
  <cols>
    <col min="1" max="1" width="20.28515625" customWidth="1"/>
    <col min="2" max="2" width="18.140625" customWidth="1"/>
    <col min="3" max="3" width="19.42578125" customWidth="1"/>
    <col min="4" max="4" width="19.140625" customWidth="1"/>
    <col min="5" max="5" width="18.140625" customWidth="1"/>
    <col min="6" max="6" width="20" customWidth="1"/>
    <col min="7" max="7" width="18.140625" customWidth="1"/>
  </cols>
  <sheetData>
    <row r="1" spans="1:13" ht="16.5" customHeight="1" x14ac:dyDescent="0.25">
      <c r="A1" s="72" t="s">
        <v>265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113" t="s">
        <v>73</v>
      </c>
      <c r="B2" s="113" t="s">
        <v>13</v>
      </c>
      <c r="C2" s="113"/>
      <c r="D2" s="113"/>
      <c r="E2" s="113" t="s">
        <v>14</v>
      </c>
      <c r="F2" s="113"/>
      <c r="G2" s="113"/>
    </row>
    <row r="3" spans="1:13" ht="33" customHeight="1" x14ac:dyDescent="0.25">
      <c r="A3" s="113"/>
      <c r="B3" s="24" t="s">
        <v>262</v>
      </c>
      <c r="C3" s="24" t="s">
        <v>264</v>
      </c>
      <c r="D3" s="24" t="s">
        <v>263</v>
      </c>
      <c r="E3" s="68" t="s">
        <v>262</v>
      </c>
      <c r="F3" s="68" t="s">
        <v>264</v>
      </c>
      <c r="G3" s="68" t="s">
        <v>263</v>
      </c>
    </row>
    <row r="4" spans="1:13" x14ac:dyDescent="0.2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</row>
    <row r="5" spans="1:13" x14ac:dyDescent="0.25">
      <c r="A5" s="38" t="s">
        <v>1</v>
      </c>
      <c r="B5" s="45"/>
      <c r="C5" s="45"/>
      <c r="D5" s="45"/>
      <c r="E5" s="33"/>
      <c r="F5" s="33"/>
      <c r="G5" s="33"/>
    </row>
    <row r="6" spans="1:13" x14ac:dyDescent="0.25">
      <c r="A6" s="38" t="s">
        <v>70</v>
      </c>
      <c r="B6" s="45"/>
      <c r="C6" s="45"/>
      <c r="D6" s="45"/>
      <c r="E6" s="33"/>
      <c r="F6" s="33"/>
      <c r="G6" s="33"/>
    </row>
    <row r="7" spans="1:13" x14ac:dyDescent="0.25">
      <c r="A7" s="38" t="s">
        <v>2</v>
      </c>
      <c r="B7" s="45"/>
      <c r="C7" s="45"/>
      <c r="D7" s="45"/>
      <c r="E7" s="33"/>
      <c r="F7" s="33"/>
      <c r="G7" s="33"/>
    </row>
    <row r="8" spans="1:13" x14ac:dyDescent="0.25">
      <c r="A8" s="38" t="s">
        <v>3</v>
      </c>
      <c r="B8" s="45"/>
      <c r="C8" s="45"/>
      <c r="D8" s="45"/>
      <c r="E8" s="33"/>
      <c r="F8" s="33">
        <v>1</v>
      </c>
      <c r="G8" s="33"/>
    </row>
  </sheetData>
  <mergeCells count="3">
    <mergeCell ref="A2:A3"/>
    <mergeCell ref="B2:D2"/>
    <mergeCell ref="E2:G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G12"/>
  <sheetViews>
    <sheetView workbookViewId="0">
      <selection activeCell="G26" sqref="G26"/>
    </sheetView>
  </sheetViews>
  <sheetFormatPr defaultRowHeight="15" x14ac:dyDescent="0.25"/>
  <cols>
    <col min="1" max="1" width="20.28515625" customWidth="1"/>
    <col min="2" max="2" width="20.42578125" customWidth="1"/>
    <col min="3" max="3" width="20.140625" customWidth="1"/>
    <col min="4" max="4" width="25.5703125" customWidth="1"/>
    <col min="5" max="6" width="27.140625" customWidth="1"/>
    <col min="7" max="7" width="26.85546875" customWidth="1"/>
  </cols>
  <sheetData>
    <row r="1" spans="1:7" ht="15.75" x14ac:dyDescent="0.25">
      <c r="A1" s="8" t="s">
        <v>268</v>
      </c>
      <c r="B1" s="8"/>
      <c r="C1" s="8"/>
      <c r="D1" s="8"/>
      <c r="E1" s="8"/>
      <c r="F1" s="8"/>
      <c r="G1" s="8"/>
    </row>
    <row r="2" spans="1:7" ht="15.75" x14ac:dyDescent="0.25">
      <c r="A2" s="135" t="s">
        <v>266</v>
      </c>
      <c r="B2" s="135"/>
      <c r="C2" s="135"/>
      <c r="D2" s="135"/>
      <c r="E2" s="135"/>
      <c r="F2" s="135"/>
      <c r="G2" s="135"/>
    </row>
    <row r="3" spans="1:7" ht="42" customHeight="1" x14ac:dyDescent="0.25">
      <c r="A3" s="24" t="s">
        <v>75</v>
      </c>
      <c r="B3" s="24" t="s">
        <v>121</v>
      </c>
      <c r="C3" s="24" t="s">
        <v>53</v>
      </c>
      <c r="D3" s="68" t="s">
        <v>202</v>
      </c>
      <c r="E3" s="24" t="s">
        <v>122</v>
      </c>
      <c r="F3" s="24" t="s">
        <v>80</v>
      </c>
      <c r="G3" s="68" t="s">
        <v>267</v>
      </c>
    </row>
    <row r="4" spans="1:7" x14ac:dyDescent="0.25">
      <c r="A4" s="110" t="s">
        <v>77</v>
      </c>
      <c r="B4" s="110"/>
      <c r="C4" s="110"/>
      <c r="D4" s="110"/>
      <c r="E4" s="110"/>
      <c r="F4" s="110"/>
      <c r="G4" s="110"/>
    </row>
    <row r="5" spans="1:7" x14ac:dyDescent="0.25">
      <c r="A5" s="34"/>
      <c r="B5" s="34"/>
      <c r="C5" s="34"/>
      <c r="D5" s="34"/>
      <c r="E5" s="34"/>
      <c r="F5" s="67"/>
      <c r="G5" s="34"/>
    </row>
    <row r="6" spans="1:7" x14ac:dyDescent="0.25">
      <c r="A6" s="29"/>
      <c r="B6" s="28"/>
      <c r="C6" s="29"/>
      <c r="D6" s="29"/>
      <c r="E6" s="43"/>
      <c r="F6" s="43"/>
      <c r="G6" s="43"/>
    </row>
    <row r="7" spans="1:7" x14ac:dyDescent="0.25">
      <c r="A7" s="110" t="s">
        <v>78</v>
      </c>
      <c r="B7" s="110"/>
      <c r="C7" s="110"/>
      <c r="D7" s="110"/>
      <c r="E7" s="110"/>
      <c r="F7" s="110"/>
      <c r="G7" s="110"/>
    </row>
    <row r="8" spans="1:7" x14ac:dyDescent="0.25">
      <c r="A8" s="34"/>
      <c r="B8" s="34"/>
      <c r="C8" s="34"/>
      <c r="D8" s="34"/>
      <c r="E8" s="34"/>
      <c r="F8" s="67"/>
      <c r="G8" s="34"/>
    </row>
    <row r="9" spans="1:7" x14ac:dyDescent="0.25">
      <c r="A9" s="29"/>
      <c r="B9" s="29"/>
      <c r="C9" s="29"/>
      <c r="D9" s="29"/>
      <c r="E9" s="29"/>
      <c r="F9" s="69"/>
      <c r="G9" s="29"/>
    </row>
    <row r="10" spans="1:7" x14ac:dyDescent="0.25">
      <c r="A10" s="110" t="s">
        <v>79</v>
      </c>
      <c r="B10" s="110"/>
      <c r="C10" s="110"/>
      <c r="D10" s="110"/>
      <c r="E10" s="110"/>
      <c r="F10" s="110"/>
      <c r="G10" s="110"/>
    </row>
    <row r="11" spans="1:7" x14ac:dyDescent="0.25">
      <c r="A11" s="34"/>
      <c r="B11" s="34"/>
      <c r="C11" s="34"/>
      <c r="D11" s="34"/>
      <c r="E11" s="34"/>
      <c r="F11" s="67"/>
      <c r="G11" s="34"/>
    </row>
    <row r="12" spans="1:7" x14ac:dyDescent="0.25">
      <c r="A12" s="29"/>
      <c r="B12" s="29"/>
      <c r="C12" s="29"/>
      <c r="D12" s="29"/>
      <c r="E12" s="29"/>
      <c r="F12" s="69"/>
      <c r="G12" s="29"/>
    </row>
  </sheetData>
  <mergeCells count="4">
    <mergeCell ref="A4:G4"/>
    <mergeCell ref="A7:G7"/>
    <mergeCell ref="A10:G10"/>
    <mergeCell ref="A2:G2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Y13"/>
  <sheetViews>
    <sheetView workbookViewId="0">
      <selection activeCell="M29" sqref="M29"/>
    </sheetView>
  </sheetViews>
  <sheetFormatPr defaultRowHeight="15" x14ac:dyDescent="0.25"/>
  <cols>
    <col min="1" max="1" width="25" customWidth="1"/>
    <col min="2" max="11" width="11.7109375" customWidth="1"/>
    <col min="12" max="13" width="12.7109375" customWidth="1"/>
    <col min="14" max="14" width="10.85546875" customWidth="1"/>
  </cols>
  <sheetData>
    <row r="1" spans="1:25" ht="15.75" x14ac:dyDescent="0.25">
      <c r="A1" s="138" t="s">
        <v>117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25" ht="33.75" customHeight="1" x14ac:dyDescent="0.25">
      <c r="A2" s="139" t="s">
        <v>269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83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 x14ac:dyDescent="0.25">
      <c r="A3" s="140" t="s">
        <v>81</v>
      </c>
      <c r="B3" s="146" t="s">
        <v>82</v>
      </c>
      <c r="C3" s="146"/>
      <c r="D3" s="146"/>
      <c r="E3" s="146"/>
      <c r="F3" s="146"/>
      <c r="G3" s="146"/>
      <c r="H3" s="146"/>
      <c r="I3" s="146"/>
      <c r="J3" s="146"/>
      <c r="K3" s="146"/>
      <c r="L3" s="143" t="s">
        <v>91</v>
      </c>
      <c r="M3" s="143" t="s">
        <v>276</v>
      </c>
    </row>
    <row r="4" spans="1:25" ht="23.25" customHeight="1" x14ac:dyDescent="0.25">
      <c r="A4" s="141"/>
      <c r="B4" s="144" t="s">
        <v>334</v>
      </c>
      <c r="C4" s="145"/>
      <c r="D4" s="144" t="s">
        <v>270</v>
      </c>
      <c r="E4" s="145"/>
      <c r="F4" s="144" t="s">
        <v>271</v>
      </c>
      <c r="G4" s="145"/>
      <c r="H4" s="144" t="s">
        <v>272</v>
      </c>
      <c r="I4" s="145"/>
      <c r="J4" s="144" t="s">
        <v>273</v>
      </c>
      <c r="K4" s="145"/>
      <c r="L4" s="143"/>
      <c r="M4" s="143"/>
    </row>
    <row r="5" spans="1:25" ht="15" customHeight="1" x14ac:dyDescent="0.25">
      <c r="A5" s="142"/>
      <c r="B5" s="77" t="s">
        <v>13</v>
      </c>
      <c r="C5" s="77" t="s">
        <v>14</v>
      </c>
      <c r="D5" s="77" t="s">
        <v>13</v>
      </c>
      <c r="E5" s="77" t="s">
        <v>14</v>
      </c>
      <c r="F5" s="77" t="s">
        <v>13</v>
      </c>
      <c r="G5" s="77" t="s">
        <v>14</v>
      </c>
      <c r="H5" s="77" t="s">
        <v>13</v>
      </c>
      <c r="I5" s="77" t="s">
        <v>14</v>
      </c>
      <c r="J5" s="77" t="s">
        <v>13</v>
      </c>
      <c r="K5" s="77" t="s">
        <v>14</v>
      </c>
      <c r="L5" s="143"/>
      <c r="M5" s="143"/>
    </row>
    <row r="6" spans="1:25" x14ac:dyDescent="0.25">
      <c r="A6" s="38" t="s">
        <v>86</v>
      </c>
      <c r="B6" s="33"/>
      <c r="C6" s="33"/>
      <c r="D6" s="33"/>
      <c r="E6" s="33">
        <v>42</v>
      </c>
      <c r="F6" s="33"/>
      <c r="G6" s="33">
        <v>72</v>
      </c>
      <c r="H6" s="33"/>
      <c r="I6" s="33"/>
      <c r="J6" s="33"/>
      <c r="K6" s="33"/>
      <c r="L6" s="99">
        <f>SUM(C6,E6,G6,I6,K6)</f>
        <v>114</v>
      </c>
      <c r="M6" s="99">
        <f>SUM(D6,F6,H6,J6,)</f>
        <v>0</v>
      </c>
    </row>
    <row r="7" spans="1:25" x14ac:dyDescent="0.25">
      <c r="A7" s="38" t="s">
        <v>84</v>
      </c>
      <c r="B7" s="33"/>
      <c r="C7" s="33"/>
      <c r="D7" s="33"/>
      <c r="E7" s="33"/>
      <c r="F7" s="33"/>
      <c r="G7" s="33">
        <v>57</v>
      </c>
      <c r="H7" s="33"/>
      <c r="I7" s="33"/>
      <c r="J7" s="33"/>
      <c r="K7" s="33"/>
      <c r="L7" s="99">
        <f t="shared" ref="L7:L12" si="0">SUM(C7,E7,G7,I7,K7)</f>
        <v>57</v>
      </c>
      <c r="M7" s="99">
        <f t="shared" ref="M7:M12" si="1">SUM(D7,F7,H7,J7,)</f>
        <v>0</v>
      </c>
    </row>
    <row r="8" spans="1:25" x14ac:dyDescent="0.25">
      <c r="A8" s="38" t="s">
        <v>85</v>
      </c>
      <c r="B8" s="33"/>
      <c r="C8" s="33"/>
      <c r="D8" s="33"/>
      <c r="E8" s="33"/>
      <c r="F8" s="33"/>
      <c r="G8" s="33"/>
      <c r="H8" s="33"/>
      <c r="I8" s="33">
        <v>15</v>
      </c>
      <c r="J8" s="33"/>
      <c r="K8" s="33"/>
      <c r="L8" s="99">
        <f t="shared" si="0"/>
        <v>15</v>
      </c>
      <c r="M8" s="99">
        <f t="shared" si="1"/>
        <v>0</v>
      </c>
    </row>
    <row r="9" spans="1:25" x14ac:dyDescent="0.25">
      <c r="A9" s="38" t="s">
        <v>87</v>
      </c>
      <c r="B9" s="33"/>
      <c r="C9" s="33"/>
      <c r="D9" s="33"/>
      <c r="E9" s="33">
        <v>52</v>
      </c>
      <c r="F9" s="33"/>
      <c r="G9" s="33">
        <v>77</v>
      </c>
      <c r="H9" s="33"/>
      <c r="I9" s="33">
        <v>15</v>
      </c>
      <c r="J9" s="33"/>
      <c r="K9" s="33"/>
      <c r="L9" s="99">
        <f t="shared" si="0"/>
        <v>144</v>
      </c>
      <c r="M9" s="99">
        <f t="shared" si="1"/>
        <v>0</v>
      </c>
    </row>
    <row r="10" spans="1:25" x14ac:dyDescent="0.25">
      <c r="A10" s="38" t="s">
        <v>88</v>
      </c>
      <c r="B10" s="33"/>
      <c r="C10" s="33"/>
      <c r="D10" s="33"/>
      <c r="E10" s="33">
        <v>15</v>
      </c>
      <c r="F10" s="33"/>
      <c r="G10" s="33"/>
      <c r="H10" s="33"/>
      <c r="I10" s="33">
        <v>15</v>
      </c>
      <c r="J10" s="33"/>
      <c r="K10" s="33"/>
      <c r="L10" s="99">
        <f t="shared" si="0"/>
        <v>30</v>
      </c>
      <c r="M10" s="99">
        <f t="shared" si="1"/>
        <v>0</v>
      </c>
    </row>
    <row r="11" spans="1:25" x14ac:dyDescent="0.25">
      <c r="A11" s="38" t="s">
        <v>89</v>
      </c>
      <c r="B11" s="33"/>
      <c r="C11" s="33"/>
      <c r="D11" s="33"/>
      <c r="E11" s="33">
        <v>15</v>
      </c>
      <c r="F11" s="33"/>
      <c r="G11" s="33">
        <v>55</v>
      </c>
      <c r="H11" s="33"/>
      <c r="I11" s="33"/>
      <c r="J11" s="33"/>
      <c r="K11" s="33"/>
      <c r="L11" s="99">
        <f t="shared" si="0"/>
        <v>70</v>
      </c>
      <c r="M11" s="99">
        <f t="shared" si="1"/>
        <v>0</v>
      </c>
    </row>
    <row r="12" spans="1:25" x14ac:dyDescent="0.25">
      <c r="A12" s="46" t="s">
        <v>93</v>
      </c>
      <c r="B12" s="78">
        <f t="shared" ref="B12:L12" si="2">B6+B11</f>
        <v>0</v>
      </c>
      <c r="C12" s="78">
        <f t="shared" si="2"/>
        <v>0</v>
      </c>
      <c r="D12" s="78">
        <f t="shared" si="2"/>
        <v>0</v>
      </c>
      <c r="E12" s="78">
        <f>SUM(E6:E11)</f>
        <v>124</v>
      </c>
      <c r="F12" s="78">
        <f t="shared" si="2"/>
        <v>0</v>
      </c>
      <c r="G12" s="78">
        <f>SUM(G6:G11)</f>
        <v>261</v>
      </c>
      <c r="H12" s="78">
        <f t="shared" si="2"/>
        <v>0</v>
      </c>
      <c r="I12" s="78">
        <f>SUM(I8:I10)</f>
        <v>45</v>
      </c>
      <c r="J12" s="78">
        <f t="shared" si="2"/>
        <v>0</v>
      </c>
      <c r="K12" s="78">
        <f t="shared" si="2"/>
        <v>0</v>
      </c>
      <c r="L12" s="99">
        <f t="shared" si="0"/>
        <v>430</v>
      </c>
      <c r="M12" s="99">
        <f t="shared" si="1"/>
        <v>0</v>
      </c>
    </row>
    <row r="13" spans="1:25" x14ac:dyDescent="0.25">
      <c r="A13" s="89" t="s">
        <v>335</v>
      </c>
      <c r="B13" s="137">
        <f>B12+C12</f>
        <v>0</v>
      </c>
      <c r="C13" s="137"/>
      <c r="D13" s="137">
        <f t="shared" ref="D13" si="3">D12+E12</f>
        <v>124</v>
      </c>
      <c r="E13" s="137"/>
      <c r="F13" s="137">
        <f t="shared" ref="F13" si="4">F12+G12</f>
        <v>261</v>
      </c>
      <c r="G13" s="137"/>
      <c r="H13" s="137">
        <f t="shared" ref="H13" si="5">H12+I12</f>
        <v>45</v>
      </c>
      <c r="I13" s="137"/>
      <c r="J13" s="137">
        <f t="shared" ref="J13" si="6">J12+K12</f>
        <v>0</v>
      </c>
      <c r="K13" s="137"/>
      <c r="L13" s="136">
        <f>(SUM(B13:K13)+SUM(L12,M12))/2</f>
        <v>430</v>
      </c>
      <c r="M13" s="136"/>
    </row>
  </sheetData>
  <mergeCells count="17">
    <mergeCell ref="A1:O1"/>
    <mergeCell ref="A2:M2"/>
    <mergeCell ref="A3:A5"/>
    <mergeCell ref="L3:L5"/>
    <mergeCell ref="M3:M5"/>
    <mergeCell ref="B4:C4"/>
    <mergeCell ref="D4:E4"/>
    <mergeCell ref="F4:G4"/>
    <mergeCell ref="H4:I4"/>
    <mergeCell ref="J4:K4"/>
    <mergeCell ref="B3:K3"/>
    <mergeCell ref="L13:M13"/>
    <mergeCell ref="B13:C13"/>
    <mergeCell ref="D13:E13"/>
    <mergeCell ref="F13:G13"/>
    <mergeCell ref="H13:I13"/>
    <mergeCell ref="J13:K13"/>
  </mergeCells>
  <pageMargins left="0.7" right="0.7" top="0.75" bottom="0.75" header="0.3" footer="0.3"/>
  <pageSetup paperSize="9" orientation="portrait" horizontalDpi="300" verticalDpi="300" r:id="rId1"/>
  <ignoredErrors>
    <ignoredError sqref="L13" evalError="1"/>
    <ignoredError sqref="F12:G12 E12 I12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9"/>
  <sheetViews>
    <sheetView workbookViewId="0">
      <selection activeCell="I24" sqref="I24"/>
    </sheetView>
  </sheetViews>
  <sheetFormatPr defaultRowHeight="15" x14ac:dyDescent="0.25"/>
  <cols>
    <col min="1" max="1" width="24.5703125" customWidth="1"/>
    <col min="2" max="2" width="10.85546875" customWidth="1"/>
    <col min="3" max="3" width="11" customWidth="1"/>
    <col min="4" max="4" width="10.28515625" customWidth="1"/>
    <col min="5" max="5" width="10.85546875" customWidth="1"/>
    <col min="6" max="6" width="10.42578125" customWidth="1"/>
    <col min="7" max="7" width="10.85546875" customWidth="1"/>
    <col min="8" max="8" width="10.42578125" customWidth="1"/>
    <col min="9" max="9" width="11.28515625" customWidth="1"/>
    <col min="10" max="10" width="11" customWidth="1"/>
    <col min="11" max="11" width="11.7109375" customWidth="1"/>
    <col min="12" max="12" width="10.7109375" customWidth="1"/>
    <col min="13" max="13" width="11.5703125" customWidth="1"/>
    <col min="14" max="14" width="10.7109375" style="11" customWidth="1"/>
    <col min="15" max="15" width="11.140625" style="11" customWidth="1"/>
  </cols>
  <sheetData>
    <row r="1" spans="1:15" ht="15.75" x14ac:dyDescent="0.25">
      <c r="A1" s="108" t="s">
        <v>120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.75" x14ac:dyDescent="0.25">
      <c r="A2" s="147" t="s">
        <v>274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5" x14ac:dyDescent="0.25">
      <c r="A3" s="115"/>
      <c r="B3" s="115" t="s">
        <v>90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43" t="s">
        <v>91</v>
      </c>
      <c r="O3" s="143" t="s">
        <v>276</v>
      </c>
    </row>
    <row r="4" spans="1:15" ht="25.5" customHeight="1" x14ac:dyDescent="0.25">
      <c r="A4" s="115"/>
      <c r="B4" s="113" t="s">
        <v>84</v>
      </c>
      <c r="C4" s="113"/>
      <c r="D4" s="113" t="s">
        <v>85</v>
      </c>
      <c r="E4" s="113"/>
      <c r="F4" s="113" t="s">
        <v>86</v>
      </c>
      <c r="G4" s="113"/>
      <c r="H4" s="113" t="s">
        <v>87</v>
      </c>
      <c r="I4" s="113"/>
      <c r="J4" s="113" t="s">
        <v>88</v>
      </c>
      <c r="K4" s="113"/>
      <c r="L4" s="113" t="s">
        <v>89</v>
      </c>
      <c r="M4" s="113"/>
      <c r="N4" s="143"/>
      <c r="O4" s="143"/>
    </row>
    <row r="5" spans="1:15" x14ac:dyDescent="0.25">
      <c r="A5" s="115"/>
      <c r="B5" s="74" t="s">
        <v>92</v>
      </c>
      <c r="C5" s="74" t="s">
        <v>275</v>
      </c>
      <c r="D5" s="74" t="s">
        <v>92</v>
      </c>
      <c r="E5" s="74" t="s">
        <v>275</v>
      </c>
      <c r="F5" s="74" t="s">
        <v>92</v>
      </c>
      <c r="G5" s="74" t="s">
        <v>275</v>
      </c>
      <c r="H5" s="74" t="s">
        <v>92</v>
      </c>
      <c r="I5" s="74" t="s">
        <v>275</v>
      </c>
      <c r="J5" s="74" t="s">
        <v>92</v>
      </c>
      <c r="K5" s="74" t="s">
        <v>275</v>
      </c>
      <c r="L5" s="74" t="s">
        <v>92</v>
      </c>
      <c r="M5" s="74" t="s">
        <v>275</v>
      </c>
      <c r="N5" s="143"/>
      <c r="O5" s="143"/>
    </row>
    <row r="6" spans="1:15" x14ac:dyDescent="0.25">
      <c r="A6" s="29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8">
        <f>SUM(B6,D6,F6,H6,J6,L6)</f>
        <v>0</v>
      </c>
      <c r="O6" s="48">
        <f>SUM(C6,E6,G6,I6,K6,M6)</f>
        <v>0</v>
      </c>
    </row>
    <row r="7" spans="1:15" x14ac:dyDescent="0.25">
      <c r="A7" s="29" t="s">
        <v>14</v>
      </c>
      <c r="B7" s="33">
        <v>57</v>
      </c>
      <c r="C7" s="33"/>
      <c r="D7" s="33">
        <v>15</v>
      </c>
      <c r="E7" s="33"/>
      <c r="F7" s="33">
        <v>114</v>
      </c>
      <c r="G7" s="33"/>
      <c r="H7" s="33">
        <v>144</v>
      </c>
      <c r="I7" s="33"/>
      <c r="J7" s="33">
        <v>30</v>
      </c>
      <c r="K7" s="33"/>
      <c r="L7" s="33">
        <v>70</v>
      </c>
      <c r="M7" s="33"/>
      <c r="N7" s="48">
        <f>SUM(B7,D7,F7,H7,J7,L7)</f>
        <v>430</v>
      </c>
      <c r="O7" s="48">
        <f>SUM(C7,E7,G7,I7,K7,M7)</f>
        <v>0</v>
      </c>
    </row>
    <row r="8" spans="1:15" x14ac:dyDescent="0.25">
      <c r="A8" s="46" t="s">
        <v>93</v>
      </c>
      <c r="B8" s="47">
        <f>B6+B7</f>
        <v>57</v>
      </c>
      <c r="C8" s="47">
        <f t="shared" ref="C8:O8" si="0">C6+C7</f>
        <v>0</v>
      </c>
      <c r="D8" s="47">
        <f t="shared" si="0"/>
        <v>15</v>
      </c>
      <c r="E8" s="47">
        <f t="shared" si="0"/>
        <v>0</v>
      </c>
      <c r="F8" s="47">
        <f t="shared" si="0"/>
        <v>114</v>
      </c>
      <c r="G8" s="47">
        <f t="shared" si="0"/>
        <v>0</v>
      </c>
      <c r="H8" s="47">
        <f t="shared" si="0"/>
        <v>144</v>
      </c>
      <c r="I8" s="47">
        <f t="shared" si="0"/>
        <v>0</v>
      </c>
      <c r="J8" s="47">
        <f t="shared" si="0"/>
        <v>30</v>
      </c>
      <c r="K8" s="47">
        <f t="shared" si="0"/>
        <v>0</v>
      </c>
      <c r="L8" s="47">
        <f t="shared" si="0"/>
        <v>70</v>
      </c>
      <c r="M8" s="47">
        <f t="shared" si="0"/>
        <v>0</v>
      </c>
      <c r="N8" s="47">
        <f t="shared" si="0"/>
        <v>430</v>
      </c>
      <c r="O8" s="47">
        <f t="shared" si="0"/>
        <v>0</v>
      </c>
    </row>
    <row r="9" spans="1:15" ht="15" customHeight="1" x14ac:dyDescent="0.25">
      <c r="A9" s="49" t="s">
        <v>277</v>
      </c>
      <c r="B9" s="137">
        <f>B8+C8</f>
        <v>57</v>
      </c>
      <c r="C9" s="137"/>
      <c r="D9" s="137">
        <f t="shared" ref="D9" si="1">D8+E8</f>
        <v>15</v>
      </c>
      <c r="E9" s="137"/>
      <c r="F9" s="137">
        <f t="shared" ref="F9" si="2">F8+G8</f>
        <v>114</v>
      </c>
      <c r="G9" s="137"/>
      <c r="H9" s="137">
        <f t="shared" ref="H9" si="3">H8+I8</f>
        <v>144</v>
      </c>
      <c r="I9" s="137"/>
      <c r="J9" s="137">
        <f t="shared" ref="J9" si="4">J8+K8</f>
        <v>30</v>
      </c>
      <c r="K9" s="137"/>
      <c r="L9" s="137">
        <f t="shared" ref="L9" si="5">L8+M8</f>
        <v>70</v>
      </c>
      <c r="M9" s="137"/>
      <c r="N9" s="136">
        <f>(SUM(B9:M9)+SUM(N8,O8))/2</f>
        <v>430</v>
      </c>
      <c r="O9" s="136"/>
    </row>
  </sheetData>
  <mergeCells count="19">
    <mergeCell ref="N9:O9"/>
    <mergeCell ref="B9:C9"/>
    <mergeCell ref="D9:E9"/>
    <mergeCell ref="F9:G9"/>
    <mergeCell ref="H9:I9"/>
    <mergeCell ref="J9:K9"/>
    <mergeCell ref="L9:M9"/>
    <mergeCell ref="A1:O1"/>
    <mergeCell ref="A3:A5"/>
    <mergeCell ref="B3:M3"/>
    <mergeCell ref="N3:N5"/>
    <mergeCell ref="O3:O5"/>
    <mergeCell ref="B4:C4"/>
    <mergeCell ref="D4:E4"/>
    <mergeCell ref="F4:G4"/>
    <mergeCell ref="H4:I4"/>
    <mergeCell ref="J4:K4"/>
    <mergeCell ref="L4:M4"/>
    <mergeCell ref="A2:K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9"/>
  <sheetViews>
    <sheetView workbookViewId="0">
      <selection activeCell="D17" sqref="D17"/>
    </sheetView>
  </sheetViews>
  <sheetFormatPr defaultRowHeight="15" x14ac:dyDescent="0.25"/>
  <cols>
    <col min="1" max="1" width="24.28515625" customWidth="1"/>
    <col min="2" max="2" width="17.85546875" customWidth="1"/>
    <col min="3" max="3" width="18.7109375" customWidth="1"/>
    <col min="4" max="4" width="18.140625" customWidth="1"/>
    <col min="5" max="5" width="18.28515625" customWidth="1"/>
    <col min="6" max="7" width="16.7109375" customWidth="1"/>
  </cols>
  <sheetData>
    <row r="1" spans="1:7" ht="15.75" x14ac:dyDescent="0.25">
      <c r="A1" s="108" t="s">
        <v>278</v>
      </c>
      <c r="B1" s="108"/>
      <c r="C1" s="108"/>
      <c r="D1" s="108"/>
      <c r="E1" s="108"/>
      <c r="F1" s="108"/>
    </row>
    <row r="2" spans="1:7" ht="33.75" customHeight="1" x14ac:dyDescent="0.25">
      <c r="A2" s="113" t="s">
        <v>81</v>
      </c>
      <c r="B2" s="113" t="s">
        <v>94</v>
      </c>
      <c r="C2" s="113"/>
      <c r="D2" s="146" t="s">
        <v>279</v>
      </c>
      <c r="E2" s="146"/>
      <c r="F2" s="149" t="s">
        <v>95</v>
      </c>
      <c r="G2" s="149" t="s">
        <v>280</v>
      </c>
    </row>
    <row r="3" spans="1:7" ht="12" customHeight="1" x14ac:dyDescent="0.25">
      <c r="A3" s="113"/>
      <c r="B3" s="24" t="s">
        <v>13</v>
      </c>
      <c r="C3" s="24" t="s">
        <v>14</v>
      </c>
      <c r="D3" s="24" t="s">
        <v>13</v>
      </c>
      <c r="E3" s="24" t="s">
        <v>14</v>
      </c>
      <c r="F3" s="150"/>
      <c r="G3" s="150"/>
    </row>
    <row r="4" spans="1:7" x14ac:dyDescent="0.25">
      <c r="A4" s="38" t="s">
        <v>86</v>
      </c>
      <c r="B4" s="33"/>
      <c r="C4" s="33">
        <v>6</v>
      </c>
      <c r="D4" s="33"/>
      <c r="E4" s="33"/>
      <c r="F4" s="35">
        <f t="shared" ref="F4:F9" si="0">C4+B4</f>
        <v>6</v>
      </c>
      <c r="G4" s="35">
        <f t="shared" ref="G4:G9" si="1">D4+E4</f>
        <v>0</v>
      </c>
    </row>
    <row r="5" spans="1:7" x14ac:dyDescent="0.25">
      <c r="A5" s="38" t="s">
        <v>84</v>
      </c>
      <c r="B5" s="33"/>
      <c r="C5" s="33">
        <v>3</v>
      </c>
      <c r="D5" s="33"/>
      <c r="E5" s="33"/>
      <c r="F5" s="35">
        <f t="shared" si="0"/>
        <v>3</v>
      </c>
      <c r="G5" s="35">
        <f t="shared" si="1"/>
        <v>0</v>
      </c>
    </row>
    <row r="6" spans="1:7" x14ac:dyDescent="0.25">
      <c r="A6" s="38" t="s">
        <v>85</v>
      </c>
      <c r="B6" s="33"/>
      <c r="C6" s="33">
        <v>1</v>
      </c>
      <c r="D6" s="33"/>
      <c r="E6" s="33"/>
      <c r="F6" s="35">
        <f t="shared" si="0"/>
        <v>1</v>
      </c>
      <c r="G6" s="35">
        <f t="shared" si="1"/>
        <v>0</v>
      </c>
    </row>
    <row r="7" spans="1:7" x14ac:dyDescent="0.25">
      <c r="A7" s="38" t="s">
        <v>87</v>
      </c>
      <c r="B7" s="33"/>
      <c r="C7" s="33">
        <v>8</v>
      </c>
      <c r="D7" s="33"/>
      <c r="E7" s="33"/>
      <c r="F7" s="35">
        <f t="shared" si="0"/>
        <v>8</v>
      </c>
      <c r="G7" s="35">
        <f t="shared" si="1"/>
        <v>0</v>
      </c>
    </row>
    <row r="8" spans="1:7" x14ac:dyDescent="0.25">
      <c r="A8" s="38" t="s">
        <v>88</v>
      </c>
      <c r="B8" s="33"/>
      <c r="C8" s="33">
        <v>2</v>
      </c>
      <c r="D8" s="33"/>
      <c r="E8" s="33"/>
      <c r="F8" s="35">
        <f t="shared" si="0"/>
        <v>2</v>
      </c>
      <c r="G8" s="35">
        <f t="shared" si="1"/>
        <v>0</v>
      </c>
    </row>
    <row r="9" spans="1:7" x14ac:dyDescent="0.25">
      <c r="A9" s="38" t="s">
        <v>89</v>
      </c>
      <c r="B9" s="33"/>
      <c r="C9" s="33">
        <v>5</v>
      </c>
      <c r="D9" s="33"/>
      <c r="E9" s="33"/>
      <c r="F9" s="35">
        <f t="shared" si="0"/>
        <v>5</v>
      </c>
      <c r="G9" s="35">
        <f t="shared" si="1"/>
        <v>0</v>
      </c>
    </row>
  </sheetData>
  <mergeCells count="6">
    <mergeCell ref="G2:G3"/>
    <mergeCell ref="F2:F3"/>
    <mergeCell ref="D2:E2"/>
    <mergeCell ref="A1:F1"/>
    <mergeCell ref="A2:A3"/>
    <mergeCell ref="B2:C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Q11"/>
  <sheetViews>
    <sheetView workbookViewId="0">
      <selection activeCell="C18" sqref="C18"/>
    </sheetView>
  </sheetViews>
  <sheetFormatPr defaultRowHeight="15" x14ac:dyDescent="0.25"/>
  <cols>
    <col min="1" max="1" width="27.5703125" customWidth="1"/>
    <col min="2" max="2" width="16.28515625" customWidth="1"/>
    <col min="3" max="4" width="16.7109375" customWidth="1"/>
    <col min="5" max="6" width="16.28515625" customWidth="1"/>
    <col min="7" max="7" width="15.85546875" customWidth="1"/>
    <col min="8" max="8" width="15.7109375" customWidth="1"/>
    <col min="9" max="9" width="15.5703125" customWidth="1"/>
    <col min="10" max="10" width="15.7109375" customWidth="1"/>
    <col min="11" max="11" width="16.140625" customWidth="1"/>
    <col min="12" max="12" width="16.28515625" customWidth="1"/>
    <col min="13" max="13" width="16" customWidth="1"/>
  </cols>
  <sheetData>
    <row r="1" spans="1:17" ht="15.75" x14ac:dyDescent="0.25">
      <c r="A1" s="108" t="s">
        <v>366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6.5" customHeight="1" x14ac:dyDescent="0.25">
      <c r="A2" s="113" t="s">
        <v>81</v>
      </c>
      <c r="B2" s="113" t="s">
        <v>96</v>
      </c>
      <c r="C2" s="113"/>
      <c r="D2" s="113"/>
      <c r="E2" s="113"/>
      <c r="F2" s="113" t="s">
        <v>281</v>
      </c>
      <c r="G2" s="113"/>
      <c r="H2" s="113"/>
      <c r="I2" s="113"/>
      <c r="J2" s="113" t="s">
        <v>97</v>
      </c>
      <c r="K2" s="113"/>
      <c r="L2" s="113"/>
      <c r="M2" s="113"/>
    </row>
    <row r="3" spans="1:17" ht="21" customHeight="1" x14ac:dyDescent="0.25">
      <c r="A3" s="113"/>
      <c r="B3" s="113" t="s">
        <v>239</v>
      </c>
      <c r="C3" s="113" t="s">
        <v>98</v>
      </c>
      <c r="D3" s="113" t="s">
        <v>336</v>
      </c>
      <c r="E3" s="113" t="s">
        <v>282</v>
      </c>
      <c r="F3" s="113" t="s">
        <v>239</v>
      </c>
      <c r="G3" s="113" t="s">
        <v>98</v>
      </c>
      <c r="H3" s="113" t="s">
        <v>336</v>
      </c>
      <c r="I3" s="113" t="s">
        <v>282</v>
      </c>
      <c r="J3" s="113" t="s">
        <v>239</v>
      </c>
      <c r="K3" s="113" t="s">
        <v>98</v>
      </c>
      <c r="L3" s="113" t="s">
        <v>336</v>
      </c>
      <c r="M3" s="113" t="s">
        <v>282</v>
      </c>
    </row>
    <row r="4" spans="1:17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7" ht="3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7" x14ac:dyDescent="0.25">
      <c r="A6" s="38" t="s">
        <v>86</v>
      </c>
      <c r="B6" s="33">
        <v>247</v>
      </c>
      <c r="C6" s="33">
        <v>6</v>
      </c>
      <c r="D6" s="33">
        <v>114</v>
      </c>
      <c r="E6" s="33"/>
      <c r="F6" s="33"/>
      <c r="G6" s="33"/>
      <c r="H6" s="33"/>
      <c r="I6" s="33"/>
      <c r="J6" s="33"/>
      <c r="K6" s="33"/>
      <c r="L6" s="33"/>
      <c r="M6" s="33"/>
    </row>
    <row r="7" spans="1:17" x14ac:dyDescent="0.25">
      <c r="A7" s="38" t="s">
        <v>84</v>
      </c>
      <c r="B7" s="33">
        <v>247</v>
      </c>
      <c r="C7" s="33">
        <v>3</v>
      </c>
      <c r="D7" s="33">
        <v>57</v>
      </c>
      <c r="E7" s="33"/>
      <c r="F7" s="33"/>
      <c r="G7" s="33"/>
      <c r="H7" s="33"/>
      <c r="I7" s="33"/>
      <c r="J7" s="33"/>
      <c r="K7" s="33"/>
      <c r="L7" s="33"/>
      <c r="M7" s="33"/>
    </row>
    <row r="8" spans="1:17" x14ac:dyDescent="0.25">
      <c r="A8" s="38" t="s">
        <v>85</v>
      </c>
      <c r="B8" s="33">
        <v>247</v>
      </c>
      <c r="C8" s="33">
        <v>1</v>
      </c>
      <c r="D8" s="33">
        <v>15</v>
      </c>
      <c r="E8" s="33"/>
      <c r="F8" s="33"/>
      <c r="G8" s="33"/>
      <c r="H8" s="33"/>
      <c r="I8" s="33"/>
      <c r="J8" s="33"/>
      <c r="K8" s="33"/>
      <c r="L8" s="33"/>
      <c r="M8" s="33"/>
    </row>
    <row r="9" spans="1:17" x14ac:dyDescent="0.25">
      <c r="A9" s="38" t="s">
        <v>87</v>
      </c>
      <c r="B9" s="33">
        <v>247</v>
      </c>
      <c r="C9" s="33">
        <v>8</v>
      </c>
      <c r="D9" s="33">
        <v>144</v>
      </c>
      <c r="E9" s="33"/>
      <c r="F9" s="33"/>
      <c r="G9" s="33"/>
      <c r="H9" s="33"/>
      <c r="I9" s="33"/>
      <c r="J9" s="33"/>
      <c r="K9" s="33"/>
      <c r="L9" s="33"/>
      <c r="M9" s="33"/>
    </row>
    <row r="10" spans="1:17" x14ac:dyDescent="0.25">
      <c r="A10" s="38" t="s">
        <v>88</v>
      </c>
      <c r="B10" s="33">
        <v>247</v>
      </c>
      <c r="C10" s="33">
        <v>2</v>
      </c>
      <c r="D10" s="33">
        <v>30</v>
      </c>
      <c r="E10" s="33"/>
      <c r="F10" s="33"/>
      <c r="G10" s="33"/>
      <c r="H10" s="33"/>
      <c r="I10" s="33"/>
      <c r="J10" s="33"/>
      <c r="K10" s="33"/>
      <c r="L10" s="33"/>
      <c r="M10" s="33"/>
    </row>
    <row r="11" spans="1:17" x14ac:dyDescent="0.25">
      <c r="A11" s="38" t="s">
        <v>89</v>
      </c>
      <c r="B11" s="33">
        <v>247</v>
      </c>
      <c r="C11" s="26">
        <v>5</v>
      </c>
      <c r="D11" s="164">
        <v>70</v>
      </c>
      <c r="E11" s="26"/>
      <c r="F11" s="26"/>
      <c r="G11" s="26"/>
      <c r="H11" s="26"/>
      <c r="I11" s="26"/>
      <c r="J11" s="26"/>
      <c r="K11" s="26"/>
      <c r="L11" s="26"/>
      <c r="M11" s="26"/>
    </row>
  </sheetData>
  <mergeCells count="17">
    <mergeCell ref="A1:Q1"/>
    <mergeCell ref="F2:I2"/>
    <mergeCell ref="F3:F5"/>
    <mergeCell ref="G3:G5"/>
    <mergeCell ref="H3:H5"/>
    <mergeCell ref="I3:I5"/>
    <mergeCell ref="J3:J5"/>
    <mergeCell ref="A2:A5"/>
    <mergeCell ref="B2:E2"/>
    <mergeCell ref="J2:M2"/>
    <mergeCell ref="B3:B5"/>
    <mergeCell ref="C3:C5"/>
    <mergeCell ref="D3:D5"/>
    <mergeCell ref="E3:E5"/>
    <mergeCell ref="K3:K5"/>
    <mergeCell ref="L3:L5"/>
    <mergeCell ref="M3:M5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M8"/>
  <sheetViews>
    <sheetView workbookViewId="0">
      <selection activeCell="E14" sqref="E14"/>
    </sheetView>
  </sheetViews>
  <sheetFormatPr defaultRowHeight="15" x14ac:dyDescent="0.25"/>
  <cols>
    <col min="1" max="1" width="24.7109375" customWidth="1"/>
    <col min="2" max="2" width="26.5703125" customWidth="1"/>
    <col min="3" max="6" width="18.7109375" customWidth="1"/>
  </cols>
  <sheetData>
    <row r="1" spans="1:13" s="23" customFormat="1" ht="15.75" x14ac:dyDescent="0.25">
      <c r="A1" s="84" t="s">
        <v>284</v>
      </c>
      <c r="B1" s="84"/>
      <c r="C1" s="84"/>
      <c r="D1" s="84"/>
      <c r="E1" s="84"/>
      <c r="F1" s="84"/>
      <c r="G1" s="70"/>
      <c r="H1" s="70"/>
      <c r="I1" s="70"/>
      <c r="J1" s="70"/>
      <c r="K1" s="70"/>
      <c r="L1" s="70"/>
      <c r="M1" s="70"/>
    </row>
    <row r="2" spans="1:13" ht="29.25" customHeight="1" x14ac:dyDescent="0.25">
      <c r="A2" s="75" t="s">
        <v>239</v>
      </c>
      <c r="B2" s="74" t="s">
        <v>81</v>
      </c>
      <c r="C2" s="113" t="s">
        <v>283</v>
      </c>
      <c r="D2" s="113"/>
      <c r="E2" s="113" t="s">
        <v>337</v>
      </c>
      <c r="F2" s="113"/>
    </row>
    <row r="3" spans="1:13" x14ac:dyDescent="0.25">
      <c r="A3" s="25"/>
      <c r="B3" s="25" t="s">
        <v>86</v>
      </c>
      <c r="C3" s="151"/>
      <c r="D3" s="152"/>
      <c r="E3" s="151"/>
      <c r="F3" s="152"/>
    </row>
    <row r="4" spans="1:13" x14ac:dyDescent="0.25">
      <c r="A4" s="25"/>
      <c r="B4" s="25" t="s">
        <v>84</v>
      </c>
      <c r="C4" s="151"/>
      <c r="D4" s="152"/>
      <c r="E4" s="151">
        <v>2</v>
      </c>
      <c r="F4" s="152"/>
    </row>
    <row r="5" spans="1:13" x14ac:dyDescent="0.25">
      <c r="A5" s="25">
        <v>247</v>
      </c>
      <c r="B5" s="25" t="s">
        <v>85</v>
      </c>
      <c r="C5" s="151">
        <v>1</v>
      </c>
      <c r="D5" s="152"/>
      <c r="E5" s="151"/>
      <c r="F5" s="152"/>
    </row>
    <row r="6" spans="1:13" x14ac:dyDescent="0.25">
      <c r="A6" s="25"/>
      <c r="B6" s="25" t="s">
        <v>87</v>
      </c>
      <c r="C6" s="151"/>
      <c r="D6" s="152"/>
      <c r="E6" s="151"/>
      <c r="F6" s="152"/>
    </row>
    <row r="7" spans="1:13" x14ac:dyDescent="0.25">
      <c r="A7" s="25"/>
      <c r="B7" s="25" t="s">
        <v>88</v>
      </c>
      <c r="C7" s="151"/>
      <c r="D7" s="152"/>
      <c r="E7" s="151"/>
      <c r="F7" s="152"/>
    </row>
    <row r="8" spans="1:13" x14ac:dyDescent="0.25">
      <c r="A8" s="25"/>
      <c r="B8" s="25" t="s">
        <v>89</v>
      </c>
      <c r="C8" s="151"/>
      <c r="D8" s="152"/>
      <c r="E8" s="151"/>
      <c r="F8" s="152"/>
    </row>
  </sheetData>
  <mergeCells count="14">
    <mergeCell ref="C6:D6"/>
    <mergeCell ref="C7:D7"/>
    <mergeCell ref="C8:D8"/>
    <mergeCell ref="E3:F3"/>
    <mergeCell ref="E4:F4"/>
    <mergeCell ref="E5:F5"/>
    <mergeCell ref="E6:F6"/>
    <mergeCell ref="E7:F7"/>
    <mergeCell ref="E8:F8"/>
    <mergeCell ref="C2:D2"/>
    <mergeCell ref="E2:F2"/>
    <mergeCell ref="C3:D3"/>
    <mergeCell ref="C4:D4"/>
    <mergeCell ref="C5:D5"/>
  </mergeCells>
  <pageMargins left="0.7" right="0.7" top="0.75" bottom="0.75" header="0.3" footer="0.3"/>
  <pageSetup paperSize="9" orientation="portrait" verticalDpi="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I8"/>
  <sheetViews>
    <sheetView workbookViewId="0">
      <selection activeCell="H22" sqref="H22"/>
    </sheetView>
  </sheetViews>
  <sheetFormatPr defaultRowHeight="15" x14ac:dyDescent="0.25"/>
  <cols>
    <col min="1" max="1" width="4.5703125" customWidth="1"/>
    <col min="2" max="2" width="23.7109375" customWidth="1"/>
    <col min="3" max="7" width="16.7109375" customWidth="1"/>
    <col min="8" max="8" width="25.7109375" customWidth="1"/>
    <col min="9" max="9" width="16.7109375" customWidth="1"/>
  </cols>
  <sheetData>
    <row r="1" spans="1:9" ht="15.75" x14ac:dyDescent="0.25">
      <c r="A1" s="70" t="s">
        <v>285</v>
      </c>
      <c r="B1" s="70"/>
      <c r="C1" s="70"/>
      <c r="D1" s="70"/>
      <c r="E1" s="70"/>
    </row>
    <row r="2" spans="1:9" ht="15" customHeight="1" x14ac:dyDescent="0.25">
      <c r="A2" s="125" t="s">
        <v>51</v>
      </c>
      <c r="B2" s="125" t="s">
        <v>239</v>
      </c>
      <c r="C2" s="153" t="s">
        <v>338</v>
      </c>
      <c r="D2" s="154"/>
      <c r="E2" s="153" t="s">
        <v>340</v>
      </c>
      <c r="F2" s="154"/>
      <c r="G2" s="153" t="s">
        <v>341</v>
      </c>
      <c r="H2" s="155"/>
      <c r="I2" s="154"/>
    </row>
    <row r="3" spans="1:9" ht="24.75" customHeight="1" x14ac:dyDescent="0.25">
      <c r="A3" s="127"/>
      <c r="B3" s="127"/>
      <c r="C3" s="74" t="s">
        <v>339</v>
      </c>
      <c r="D3" s="74" t="s">
        <v>178</v>
      </c>
      <c r="E3" s="74" t="s">
        <v>339</v>
      </c>
      <c r="F3" s="74" t="s">
        <v>178</v>
      </c>
      <c r="G3" s="74" t="s">
        <v>339</v>
      </c>
      <c r="H3" s="74" t="s">
        <v>286</v>
      </c>
      <c r="I3" s="74" t="s">
        <v>178</v>
      </c>
    </row>
    <row r="4" spans="1:9" x14ac:dyDescent="0.25">
      <c r="A4" s="73">
        <v>1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73">
        <v>2</v>
      </c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73">
        <v>3</v>
      </c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73" t="s">
        <v>57</v>
      </c>
      <c r="B7" s="33"/>
      <c r="C7" s="33"/>
      <c r="D7" s="33"/>
      <c r="E7" s="33"/>
      <c r="F7" s="33"/>
      <c r="G7" s="33"/>
      <c r="H7" s="33"/>
      <c r="I7" s="33"/>
    </row>
    <row r="8" spans="1:9" ht="17.25" customHeight="1" x14ac:dyDescent="0.25"/>
  </sheetData>
  <mergeCells count="5">
    <mergeCell ref="B2:B3"/>
    <mergeCell ref="C2:D2"/>
    <mergeCell ref="E2:F2"/>
    <mergeCell ref="G2:I2"/>
    <mergeCell ref="A2:A3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F6"/>
  <sheetViews>
    <sheetView workbookViewId="0">
      <selection activeCell="B9" sqref="B9"/>
    </sheetView>
  </sheetViews>
  <sheetFormatPr defaultRowHeight="15" x14ac:dyDescent="0.25"/>
  <cols>
    <col min="1" max="1" width="3.5703125" customWidth="1"/>
    <col min="2" max="3" width="23.7109375" customWidth="1"/>
    <col min="4" max="4" width="20.85546875" customWidth="1"/>
    <col min="5" max="5" width="23" customWidth="1"/>
    <col min="6" max="6" width="26.140625" customWidth="1"/>
  </cols>
  <sheetData>
    <row r="1" spans="1:6" ht="15.75" x14ac:dyDescent="0.25">
      <c r="A1" s="108" t="s">
        <v>287</v>
      </c>
      <c r="B1" s="108"/>
      <c r="C1" s="108"/>
      <c r="D1" s="108"/>
      <c r="E1" s="108"/>
    </row>
    <row r="2" spans="1:6" ht="38.25" x14ac:dyDescent="0.25">
      <c r="A2" s="74" t="s">
        <v>323</v>
      </c>
      <c r="B2" s="24" t="s">
        <v>288</v>
      </c>
      <c r="C2" s="74" t="s">
        <v>239</v>
      </c>
      <c r="D2" s="24" t="s">
        <v>81</v>
      </c>
      <c r="E2" s="24" t="s">
        <v>99</v>
      </c>
      <c r="F2" s="24" t="s">
        <v>54</v>
      </c>
    </row>
    <row r="3" spans="1:6" x14ac:dyDescent="0.25">
      <c r="A3" s="30">
        <v>1</v>
      </c>
      <c r="B3" s="24"/>
      <c r="C3" s="24"/>
      <c r="D3" s="24"/>
      <c r="E3" s="24"/>
      <c r="F3" s="24"/>
    </row>
    <row r="4" spans="1:6" x14ac:dyDescent="0.25">
      <c r="A4" s="30">
        <v>2</v>
      </c>
      <c r="B4" s="24"/>
      <c r="C4" s="24"/>
      <c r="D4" s="24"/>
      <c r="E4" s="24"/>
      <c r="F4" s="24"/>
    </row>
    <row r="5" spans="1:6" x14ac:dyDescent="0.25">
      <c r="A5" s="30">
        <v>3</v>
      </c>
      <c r="B5" s="24"/>
      <c r="C5" s="24"/>
      <c r="D5" s="24"/>
      <c r="E5" s="24"/>
      <c r="F5" s="24"/>
    </row>
    <row r="6" spans="1:6" x14ac:dyDescent="0.25">
      <c r="A6" s="30" t="s">
        <v>57</v>
      </c>
      <c r="B6" s="24"/>
      <c r="C6" s="24"/>
      <c r="D6" s="24"/>
      <c r="E6" s="24"/>
      <c r="F6" s="24"/>
    </row>
  </sheetData>
  <mergeCells count="1">
    <mergeCell ref="A1:E1"/>
  </mergeCells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18"/>
  <sheetViews>
    <sheetView workbookViewId="0">
      <selection activeCell="F28" sqref="F28"/>
    </sheetView>
  </sheetViews>
  <sheetFormatPr defaultRowHeight="15" x14ac:dyDescent="0.25"/>
  <cols>
    <col min="1" max="1" width="25" customWidth="1"/>
    <col min="2" max="2" width="15.85546875" customWidth="1"/>
    <col min="3" max="4" width="15.42578125" customWidth="1"/>
    <col min="5" max="5" width="15.28515625" customWidth="1"/>
    <col min="6" max="6" width="14.140625" customWidth="1"/>
    <col min="7" max="7" width="13.85546875" customWidth="1"/>
    <col min="8" max="8" width="13.5703125" customWidth="1"/>
    <col min="9" max="9" width="14.85546875" customWidth="1"/>
    <col min="10" max="10" width="14.28515625" customWidth="1"/>
    <col min="11" max="11" width="13.85546875" customWidth="1"/>
  </cols>
  <sheetData>
    <row r="1" spans="1:11" ht="47.25" customHeight="1" x14ac:dyDescent="0.25">
      <c r="A1" s="139" t="s">
        <v>380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4.75" customHeight="1" x14ac:dyDescent="0.25">
      <c r="A2" s="113" t="s">
        <v>81</v>
      </c>
      <c r="B2" s="113" t="s">
        <v>76</v>
      </c>
      <c r="C2" s="113"/>
      <c r="D2" s="113" t="s">
        <v>77</v>
      </c>
      <c r="E2" s="113"/>
      <c r="F2" s="113" t="s">
        <v>78</v>
      </c>
      <c r="G2" s="113"/>
      <c r="H2" s="113" t="s">
        <v>289</v>
      </c>
      <c r="I2" s="113"/>
      <c r="J2" s="113" t="s">
        <v>123</v>
      </c>
      <c r="K2" s="113"/>
    </row>
    <row r="3" spans="1:11" ht="25.5" x14ac:dyDescent="0.25">
      <c r="A3" s="113"/>
      <c r="B3" s="24" t="s">
        <v>74</v>
      </c>
      <c r="C3" s="24" t="s">
        <v>67</v>
      </c>
      <c r="D3" s="24" t="s">
        <v>74</v>
      </c>
      <c r="E3" s="24" t="s">
        <v>67</v>
      </c>
      <c r="F3" s="24" t="s">
        <v>74</v>
      </c>
      <c r="G3" s="24" t="s">
        <v>67</v>
      </c>
      <c r="H3" s="24" t="s">
        <v>74</v>
      </c>
      <c r="I3" s="24" t="s">
        <v>67</v>
      </c>
      <c r="J3" s="24" t="s">
        <v>74</v>
      </c>
      <c r="K3" s="24" t="s">
        <v>67</v>
      </c>
    </row>
    <row r="4" spans="1:11" x14ac:dyDescent="0.25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x14ac:dyDescent="0.25">
      <c r="A5" s="25" t="s">
        <v>86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25" t="s">
        <v>84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x14ac:dyDescent="0.25">
      <c r="A7" s="25" t="s">
        <v>85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25" t="s">
        <v>87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x14ac:dyDescent="0.25">
      <c r="A9" s="25" t="s">
        <v>88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25" t="s">
        <v>89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x14ac:dyDescent="0.25">
      <c r="A11" s="115" t="s">
        <v>14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x14ac:dyDescent="0.25">
      <c r="A12" s="25" t="s">
        <v>86</v>
      </c>
      <c r="B12" s="37"/>
      <c r="C12" s="37"/>
      <c r="D12" s="37"/>
      <c r="E12" s="37"/>
      <c r="F12" s="37"/>
      <c r="G12" s="37"/>
      <c r="H12" s="37"/>
      <c r="I12" s="37"/>
      <c r="J12" s="37">
        <v>1</v>
      </c>
      <c r="K12" s="37">
        <v>150</v>
      </c>
    </row>
    <row r="13" spans="1:11" x14ac:dyDescent="0.25">
      <c r="A13" s="25" t="s">
        <v>84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x14ac:dyDescent="0.25">
      <c r="A14" s="25" t="s">
        <v>85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x14ac:dyDescent="0.25">
      <c r="A15" s="25" t="s">
        <v>87</v>
      </c>
      <c r="B15" s="37"/>
      <c r="C15" s="37"/>
      <c r="D15" s="37"/>
      <c r="E15" s="37"/>
      <c r="F15" s="37"/>
      <c r="G15" s="37"/>
      <c r="H15" s="37">
        <v>2</v>
      </c>
      <c r="I15" s="37">
        <v>200</v>
      </c>
      <c r="J15" s="37">
        <v>2</v>
      </c>
      <c r="K15" s="37">
        <v>180</v>
      </c>
    </row>
    <row r="16" spans="1:11" x14ac:dyDescent="0.25">
      <c r="A16" s="25" t="s">
        <v>88</v>
      </c>
      <c r="B16" s="37"/>
      <c r="C16" s="37"/>
      <c r="D16" s="37"/>
      <c r="E16" s="37"/>
      <c r="F16" s="37"/>
      <c r="G16" s="37"/>
      <c r="H16" s="37">
        <v>2</v>
      </c>
      <c r="I16" s="37">
        <v>250</v>
      </c>
      <c r="J16" s="37">
        <v>2</v>
      </c>
      <c r="K16" s="37">
        <v>90</v>
      </c>
    </row>
    <row r="17" spans="1:11" x14ac:dyDescent="0.25">
      <c r="A17" s="25" t="s">
        <v>89</v>
      </c>
      <c r="B17" s="37"/>
      <c r="C17" s="37"/>
      <c r="D17" s="37">
        <v>1</v>
      </c>
      <c r="E17" s="37">
        <v>89</v>
      </c>
      <c r="F17" s="37"/>
      <c r="G17" s="37"/>
      <c r="H17" s="37"/>
      <c r="I17" s="37"/>
      <c r="J17" s="37">
        <v>2</v>
      </c>
      <c r="K17" s="37">
        <v>10</v>
      </c>
    </row>
    <row r="18" spans="1:11" x14ac:dyDescent="0.25">
      <c r="J18" s="100"/>
      <c r="K18" s="100"/>
    </row>
  </sheetData>
  <mergeCells count="9">
    <mergeCell ref="A1:K1"/>
    <mergeCell ref="A4:K4"/>
    <mergeCell ref="A11:K11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Q8"/>
  <sheetViews>
    <sheetView zoomScaleNormal="100" workbookViewId="0">
      <selection activeCell="B16" sqref="B16"/>
    </sheetView>
  </sheetViews>
  <sheetFormatPr defaultRowHeight="15" x14ac:dyDescent="0.25"/>
  <cols>
    <col min="1" max="1" width="24.28515625" customWidth="1"/>
    <col min="2" max="2" width="23" customWidth="1"/>
    <col min="3" max="3" width="16.7109375" customWidth="1"/>
    <col min="4" max="4" width="17.42578125" customWidth="1"/>
    <col min="5" max="5" width="28.42578125" customWidth="1"/>
    <col min="6" max="6" width="25.28515625" customWidth="1"/>
    <col min="7" max="7" width="40.28515625" customWidth="1"/>
  </cols>
  <sheetData>
    <row r="1" spans="1:17" s="10" customFormat="1" ht="34.5" customHeight="1" x14ac:dyDescent="0.25">
      <c r="A1" s="111" t="s">
        <v>324</v>
      </c>
      <c r="B1" s="111"/>
      <c r="C1" s="111"/>
      <c r="D1" s="111"/>
      <c r="E1" s="111"/>
      <c r="F1" s="111"/>
      <c r="G1" s="111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51" x14ac:dyDescent="0.25">
      <c r="A2" s="24" t="s">
        <v>202</v>
      </c>
      <c r="B2" s="24" t="s">
        <v>0</v>
      </c>
      <c r="C2" s="53" t="s">
        <v>204</v>
      </c>
      <c r="D2" s="24" t="s">
        <v>203</v>
      </c>
      <c r="E2" s="24" t="s">
        <v>4</v>
      </c>
      <c r="F2" s="24" t="s">
        <v>205</v>
      </c>
      <c r="G2" s="24" t="s">
        <v>5</v>
      </c>
    </row>
    <row r="3" spans="1:17" x14ac:dyDescent="0.25">
      <c r="A3" s="110" t="s">
        <v>206</v>
      </c>
      <c r="B3" s="110"/>
      <c r="C3" s="110"/>
      <c r="D3" s="110"/>
      <c r="E3" s="110"/>
      <c r="F3" s="110"/>
      <c r="G3" s="110"/>
    </row>
    <row r="4" spans="1:17" x14ac:dyDescent="0.25">
      <c r="A4" s="29"/>
      <c r="B4" s="29"/>
      <c r="C4" s="55"/>
      <c r="D4" s="29"/>
      <c r="E4" s="29"/>
      <c r="F4" s="29"/>
      <c r="G4" s="29"/>
    </row>
    <row r="5" spans="1:17" x14ac:dyDescent="0.25">
      <c r="A5" s="29"/>
      <c r="B5" s="29"/>
      <c r="C5" s="55"/>
      <c r="D5" s="29"/>
      <c r="E5" s="29"/>
      <c r="F5" s="29"/>
      <c r="G5" s="29"/>
    </row>
    <row r="6" spans="1:17" x14ac:dyDescent="0.25">
      <c r="A6" s="110" t="s">
        <v>2</v>
      </c>
      <c r="B6" s="110"/>
      <c r="C6" s="110"/>
      <c r="D6" s="110"/>
      <c r="E6" s="110"/>
      <c r="F6" s="110"/>
      <c r="G6" s="110"/>
    </row>
    <row r="7" spans="1:17" ht="44.25" customHeight="1" x14ac:dyDescent="0.25">
      <c r="A7" s="69" t="s">
        <v>390</v>
      </c>
      <c r="B7" s="69" t="s">
        <v>391</v>
      </c>
      <c r="C7" s="55"/>
      <c r="D7" s="29" t="s">
        <v>392</v>
      </c>
      <c r="E7" s="69" t="s">
        <v>393</v>
      </c>
      <c r="F7" s="29">
        <v>6</v>
      </c>
      <c r="G7" s="69" t="s">
        <v>394</v>
      </c>
    </row>
    <row r="8" spans="1:17" x14ac:dyDescent="0.25">
      <c r="A8" s="29"/>
      <c r="B8" s="29"/>
      <c r="C8" s="55"/>
      <c r="D8" s="29"/>
      <c r="E8" s="29"/>
      <c r="F8" s="29"/>
      <c r="G8" s="29"/>
    </row>
  </sheetData>
  <mergeCells count="3">
    <mergeCell ref="A3:G3"/>
    <mergeCell ref="A6:G6"/>
    <mergeCell ref="A1:G1"/>
  </mergeCells>
  <pageMargins left="0.7" right="0.7" top="0.75" bottom="0.75" header="0.3" footer="0.3"/>
  <pageSetup paperSize="9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F7"/>
  <sheetViews>
    <sheetView workbookViewId="0">
      <selection activeCell="J31" sqref="J31"/>
    </sheetView>
  </sheetViews>
  <sheetFormatPr defaultRowHeight="15" x14ac:dyDescent="0.25"/>
  <cols>
    <col min="1" max="1" width="18.7109375" customWidth="1"/>
    <col min="2" max="2" width="23.7109375" customWidth="1"/>
    <col min="3" max="3" width="14.7109375" customWidth="1"/>
    <col min="4" max="4" width="18.7109375" customWidth="1"/>
    <col min="5" max="5" width="23.7109375" customWidth="1"/>
    <col min="6" max="6" width="14.7109375" customWidth="1"/>
  </cols>
  <sheetData>
    <row r="1" spans="1:6" ht="15.75" x14ac:dyDescent="0.25">
      <c r="A1" s="93" t="s">
        <v>382</v>
      </c>
    </row>
    <row r="2" spans="1:6" x14ac:dyDescent="0.25">
      <c r="A2" s="121" t="s">
        <v>13</v>
      </c>
      <c r="B2" s="122"/>
      <c r="C2" s="123"/>
      <c r="D2" s="121" t="s">
        <v>14</v>
      </c>
      <c r="E2" s="122"/>
      <c r="F2" s="123"/>
    </row>
    <row r="3" spans="1:6" ht="25.5" x14ac:dyDescent="0.25">
      <c r="A3" s="94" t="s">
        <v>256</v>
      </c>
      <c r="B3" s="94" t="s">
        <v>383</v>
      </c>
      <c r="C3" s="94" t="s">
        <v>67</v>
      </c>
      <c r="D3" s="94" t="s">
        <v>256</v>
      </c>
      <c r="E3" s="94" t="s">
        <v>250</v>
      </c>
      <c r="F3" s="94" t="s">
        <v>67</v>
      </c>
    </row>
    <row r="4" spans="1:6" x14ac:dyDescent="0.25">
      <c r="A4" s="92"/>
      <c r="B4" s="92"/>
      <c r="C4" s="92"/>
      <c r="D4" s="92"/>
      <c r="E4" s="92"/>
      <c r="F4" s="92"/>
    </row>
    <row r="5" spans="1:6" x14ac:dyDescent="0.25">
      <c r="A5" s="92"/>
      <c r="B5" s="92"/>
      <c r="C5" s="92"/>
      <c r="D5" s="92"/>
      <c r="E5" s="92"/>
      <c r="F5" s="92"/>
    </row>
    <row r="6" spans="1:6" x14ac:dyDescent="0.25">
      <c r="A6" s="92"/>
      <c r="B6" s="92"/>
      <c r="C6" s="92"/>
      <c r="D6" s="92"/>
      <c r="E6" s="92"/>
      <c r="F6" s="92"/>
    </row>
    <row r="7" spans="1:6" x14ac:dyDescent="0.25">
      <c r="A7" s="36"/>
      <c r="B7" s="36"/>
      <c r="C7" s="36"/>
      <c r="D7" s="36"/>
      <c r="E7" s="36"/>
      <c r="F7" s="36"/>
    </row>
  </sheetData>
  <mergeCells count="2">
    <mergeCell ref="A2:C2"/>
    <mergeCell ref="D2:F2"/>
  </mergeCell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7"/>
  <sheetViews>
    <sheetView workbookViewId="0">
      <selection sqref="A1:B1"/>
    </sheetView>
  </sheetViews>
  <sheetFormatPr defaultRowHeight="15" x14ac:dyDescent="0.25"/>
  <cols>
    <col min="1" max="1" width="53" customWidth="1"/>
    <col min="2" max="5" width="37.7109375" customWidth="1"/>
  </cols>
  <sheetData>
    <row r="1" spans="1:5" ht="15.75" x14ac:dyDescent="0.25">
      <c r="A1" s="108" t="s">
        <v>381</v>
      </c>
      <c r="B1" s="108"/>
      <c r="C1" s="71"/>
      <c r="D1" s="71"/>
    </row>
    <row r="2" spans="1:5" ht="38.25" x14ac:dyDescent="0.25">
      <c r="A2" s="24" t="s">
        <v>100</v>
      </c>
      <c r="B2" s="74" t="s">
        <v>291</v>
      </c>
      <c r="C2" s="74" t="s">
        <v>292</v>
      </c>
      <c r="D2" s="74" t="s">
        <v>293</v>
      </c>
      <c r="E2" s="74" t="s">
        <v>294</v>
      </c>
    </row>
    <row r="3" spans="1:5" ht="27" customHeight="1" x14ac:dyDescent="0.25">
      <c r="A3" s="36" t="s">
        <v>290</v>
      </c>
      <c r="B3" s="74"/>
      <c r="C3" s="74"/>
      <c r="D3" s="74"/>
      <c r="E3" s="74"/>
    </row>
    <row r="4" spans="1:5" ht="27" customHeight="1" x14ac:dyDescent="0.25">
      <c r="A4" s="36" t="s">
        <v>101</v>
      </c>
      <c r="B4" s="33"/>
      <c r="C4" s="33"/>
      <c r="D4" s="33"/>
      <c r="E4" s="33"/>
    </row>
    <row r="5" spans="1:5" x14ac:dyDescent="0.25">
      <c r="A5" s="36" t="s">
        <v>102</v>
      </c>
      <c r="B5" s="33"/>
      <c r="C5" s="33"/>
      <c r="D5" s="33"/>
      <c r="E5" s="33"/>
    </row>
    <row r="6" spans="1:5" x14ac:dyDescent="0.25">
      <c r="A6" s="36" t="s">
        <v>103</v>
      </c>
      <c r="B6" s="33"/>
      <c r="C6" s="33"/>
      <c r="D6" s="33"/>
      <c r="E6" s="33"/>
    </row>
    <row r="7" spans="1:5" x14ac:dyDescent="0.25">
      <c r="A7" s="36" t="s">
        <v>104</v>
      </c>
      <c r="B7" s="33"/>
      <c r="C7" s="33"/>
      <c r="D7" s="33"/>
      <c r="E7" s="33"/>
    </row>
  </sheetData>
  <mergeCells count="1">
    <mergeCell ref="A1:B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2"/>
  <sheetViews>
    <sheetView workbookViewId="0">
      <selection activeCell="B14" sqref="B14"/>
    </sheetView>
  </sheetViews>
  <sheetFormatPr defaultRowHeight="15" x14ac:dyDescent="0.25"/>
  <cols>
    <col min="1" max="1" width="24.7109375" customWidth="1"/>
    <col min="2" max="5" width="13.7109375" customWidth="1"/>
    <col min="6" max="9" width="11.7109375" customWidth="1"/>
  </cols>
  <sheetData>
    <row r="1" spans="1:9" ht="15.75" x14ac:dyDescent="0.25">
      <c r="A1" s="86" t="s">
        <v>325</v>
      </c>
    </row>
    <row r="2" spans="1:9" ht="15.75" x14ac:dyDescent="0.25">
      <c r="A2" s="156" t="s">
        <v>295</v>
      </c>
      <c r="B2" s="156"/>
      <c r="C2" s="156"/>
      <c r="D2" s="156"/>
      <c r="E2" s="156"/>
      <c r="F2" s="156"/>
      <c r="G2" s="91"/>
      <c r="H2" s="91"/>
      <c r="I2" s="91"/>
    </row>
    <row r="3" spans="1:9" ht="26.25" customHeight="1" x14ac:dyDescent="0.25">
      <c r="A3" s="125" t="s">
        <v>81</v>
      </c>
      <c r="B3" s="116" t="s">
        <v>297</v>
      </c>
      <c r="C3" s="117"/>
      <c r="D3" s="117"/>
      <c r="E3" s="118"/>
      <c r="F3" s="116" t="s">
        <v>298</v>
      </c>
      <c r="G3" s="117"/>
      <c r="H3" s="117"/>
      <c r="I3" s="118"/>
    </row>
    <row r="4" spans="1:9" ht="13.5" customHeight="1" x14ac:dyDescent="0.25">
      <c r="A4" s="126"/>
      <c r="B4" s="116" t="s">
        <v>13</v>
      </c>
      <c r="C4" s="118"/>
      <c r="D4" s="116" t="s">
        <v>14</v>
      </c>
      <c r="E4" s="118"/>
      <c r="F4" s="116" t="s">
        <v>13</v>
      </c>
      <c r="G4" s="118"/>
      <c r="H4" s="116" t="s">
        <v>14</v>
      </c>
      <c r="I4" s="118"/>
    </row>
    <row r="5" spans="1:9" ht="24" customHeight="1" x14ac:dyDescent="0.25">
      <c r="A5" s="127"/>
      <c r="B5" s="76" t="s">
        <v>342</v>
      </c>
      <c r="C5" s="76" t="s">
        <v>343</v>
      </c>
      <c r="D5" s="76" t="s">
        <v>342</v>
      </c>
      <c r="E5" s="76" t="s">
        <v>343</v>
      </c>
      <c r="F5" s="74" t="s">
        <v>10</v>
      </c>
      <c r="G5" s="74" t="s">
        <v>296</v>
      </c>
      <c r="H5" s="74" t="s">
        <v>10</v>
      </c>
      <c r="I5" s="74" t="s">
        <v>296</v>
      </c>
    </row>
    <row r="6" spans="1:9" ht="15" customHeight="1" x14ac:dyDescent="0.25">
      <c r="A6" s="36" t="s">
        <v>86</v>
      </c>
      <c r="B6" s="36"/>
      <c r="C6" s="36"/>
      <c r="D6" s="36"/>
      <c r="E6" s="36"/>
      <c r="F6" s="36"/>
      <c r="G6" s="36"/>
      <c r="H6" s="36"/>
      <c r="I6" s="36"/>
    </row>
    <row r="7" spans="1:9" ht="15" customHeight="1" x14ac:dyDescent="0.25">
      <c r="A7" s="36" t="s">
        <v>84</v>
      </c>
      <c r="B7" s="36"/>
      <c r="C7" s="36"/>
      <c r="D7" s="36"/>
      <c r="E7" s="36"/>
      <c r="F7" s="36"/>
      <c r="G7" s="36"/>
      <c r="H7" s="36"/>
      <c r="I7" s="36"/>
    </row>
    <row r="8" spans="1:9" ht="15" customHeight="1" x14ac:dyDescent="0.25">
      <c r="A8" s="36" t="s">
        <v>85</v>
      </c>
      <c r="B8" s="36"/>
      <c r="C8" s="36"/>
      <c r="D8" s="36"/>
      <c r="E8" s="36"/>
      <c r="F8" s="36"/>
      <c r="G8" s="36"/>
      <c r="H8" s="36"/>
      <c r="I8" s="36"/>
    </row>
    <row r="9" spans="1:9" ht="15" customHeight="1" x14ac:dyDescent="0.25">
      <c r="A9" s="36" t="s">
        <v>87</v>
      </c>
      <c r="B9" s="36"/>
      <c r="C9" s="36"/>
      <c r="D9" s="36"/>
      <c r="E9" s="36"/>
      <c r="F9" s="36"/>
      <c r="G9" s="36"/>
      <c r="H9" s="36"/>
      <c r="I9" s="36"/>
    </row>
    <row r="10" spans="1:9" ht="15" customHeight="1" x14ac:dyDescent="0.25">
      <c r="A10" s="36" t="s">
        <v>88</v>
      </c>
      <c r="B10" s="36"/>
      <c r="C10" s="36"/>
      <c r="D10" s="36"/>
      <c r="E10" s="36"/>
      <c r="F10" s="36"/>
      <c r="G10" s="36"/>
      <c r="H10" s="36"/>
      <c r="I10" s="36"/>
    </row>
    <row r="11" spans="1:9" ht="15" customHeight="1" x14ac:dyDescent="0.25">
      <c r="A11" s="36" t="s">
        <v>89</v>
      </c>
      <c r="B11" s="36"/>
      <c r="C11" s="36"/>
      <c r="D11" s="36"/>
      <c r="E11" s="36"/>
      <c r="F11" s="36"/>
      <c r="G11" s="36"/>
      <c r="H11" s="36"/>
      <c r="I11" s="36"/>
    </row>
    <row r="12" spans="1:9" x14ac:dyDescent="0.25">
      <c r="A12" s="46" t="s">
        <v>93</v>
      </c>
      <c r="B12" s="82">
        <f>B6+B7+B8+B9+B10+B11</f>
        <v>0</v>
      </c>
      <c r="C12" s="82">
        <f>C6+C7+C8+C9+C10+C11</f>
        <v>0</v>
      </c>
      <c r="D12" s="82">
        <f t="shared" ref="D12:I12" si="0">D6+D7+D8+D9+D10+D11</f>
        <v>0</v>
      </c>
      <c r="E12" s="82">
        <f t="shared" si="0"/>
        <v>0</v>
      </c>
      <c r="F12" s="82">
        <f t="shared" si="0"/>
        <v>0</v>
      </c>
      <c r="G12" s="82">
        <f t="shared" si="0"/>
        <v>0</v>
      </c>
      <c r="H12" s="82">
        <f t="shared" si="0"/>
        <v>0</v>
      </c>
      <c r="I12" s="82">
        <f t="shared" si="0"/>
        <v>0</v>
      </c>
    </row>
  </sheetData>
  <mergeCells count="8">
    <mergeCell ref="A2:F2"/>
    <mergeCell ref="A3:A5"/>
    <mergeCell ref="B3:E3"/>
    <mergeCell ref="F3:I3"/>
    <mergeCell ref="F4:G4"/>
    <mergeCell ref="H4:I4"/>
    <mergeCell ref="B4:C4"/>
    <mergeCell ref="D4:E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0"/>
  <sheetViews>
    <sheetView workbookViewId="0">
      <selection activeCell="J25" sqref="J25"/>
    </sheetView>
  </sheetViews>
  <sheetFormatPr defaultRowHeight="15" x14ac:dyDescent="0.25"/>
  <cols>
    <col min="1" max="1" width="24.28515625" customWidth="1"/>
    <col min="2" max="2" width="25" customWidth="1"/>
    <col min="3" max="10" width="12.7109375" customWidth="1"/>
  </cols>
  <sheetData>
    <row r="1" spans="1:11" ht="15.75" x14ac:dyDescent="0.25">
      <c r="A1" s="157" t="s">
        <v>299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39" customHeight="1" x14ac:dyDescent="0.25">
      <c r="A2" s="125" t="s">
        <v>301</v>
      </c>
      <c r="B2" s="125" t="s">
        <v>81</v>
      </c>
      <c r="C2" s="116" t="s">
        <v>306</v>
      </c>
      <c r="D2" s="118"/>
      <c r="E2" s="116" t="s">
        <v>177</v>
      </c>
      <c r="F2" s="118"/>
      <c r="G2" s="116" t="s">
        <v>302</v>
      </c>
      <c r="H2" s="118"/>
      <c r="I2" s="116" t="s">
        <v>300</v>
      </c>
      <c r="J2" s="118"/>
    </row>
    <row r="3" spans="1:11" ht="27.75" customHeight="1" x14ac:dyDescent="0.25">
      <c r="A3" s="126"/>
      <c r="B3" s="127"/>
      <c r="C3" s="74" t="s">
        <v>98</v>
      </c>
      <c r="D3" s="74" t="s">
        <v>178</v>
      </c>
      <c r="E3" s="74" t="s">
        <v>98</v>
      </c>
      <c r="F3" s="74" t="s">
        <v>178</v>
      </c>
      <c r="G3" s="74" t="s">
        <v>98</v>
      </c>
      <c r="H3" s="74" t="s">
        <v>178</v>
      </c>
      <c r="I3" s="74" t="s">
        <v>98</v>
      </c>
      <c r="J3" s="74" t="s">
        <v>178</v>
      </c>
    </row>
    <row r="4" spans="1:11" x14ac:dyDescent="0.25">
      <c r="A4" s="36"/>
      <c r="B4" s="36" t="s">
        <v>86</v>
      </c>
      <c r="C4" s="36"/>
      <c r="D4" s="36"/>
      <c r="E4" s="36"/>
      <c r="F4" s="36"/>
      <c r="G4" s="36"/>
      <c r="H4" s="36"/>
      <c r="I4" s="36"/>
      <c r="J4" s="36"/>
    </row>
    <row r="5" spans="1:11" x14ac:dyDescent="0.25">
      <c r="A5" s="36"/>
      <c r="B5" s="36" t="s">
        <v>84</v>
      </c>
      <c r="C5" s="36"/>
      <c r="D5" s="36"/>
      <c r="E5" s="36"/>
      <c r="F5" s="36"/>
      <c r="G5" s="36"/>
      <c r="H5" s="36"/>
      <c r="I5" s="36"/>
      <c r="J5" s="36"/>
    </row>
    <row r="6" spans="1:11" ht="15" customHeight="1" x14ac:dyDescent="0.25">
      <c r="A6" s="36"/>
      <c r="B6" s="36" t="s">
        <v>85</v>
      </c>
      <c r="C6" s="36"/>
      <c r="D6" s="36"/>
      <c r="E6" s="36"/>
      <c r="F6" s="36"/>
      <c r="G6" s="36"/>
      <c r="H6" s="36"/>
      <c r="I6" s="36"/>
      <c r="J6" s="36"/>
    </row>
    <row r="7" spans="1:11" ht="15" customHeight="1" x14ac:dyDescent="0.25">
      <c r="A7" s="36"/>
      <c r="B7" s="36" t="s">
        <v>87</v>
      </c>
      <c r="C7" s="36"/>
      <c r="D7" s="36"/>
      <c r="E7" s="36"/>
      <c r="F7" s="36"/>
      <c r="G7" s="36"/>
      <c r="H7" s="36"/>
      <c r="I7" s="36"/>
      <c r="J7" s="36"/>
    </row>
    <row r="8" spans="1:11" ht="15" customHeight="1" x14ac:dyDescent="0.25">
      <c r="A8" s="36"/>
      <c r="B8" s="36" t="s">
        <v>88</v>
      </c>
      <c r="C8" s="36"/>
      <c r="D8" s="36"/>
      <c r="E8" s="36"/>
      <c r="F8" s="36"/>
      <c r="G8" s="36"/>
      <c r="H8" s="36"/>
      <c r="I8" s="36"/>
      <c r="J8" s="36"/>
    </row>
    <row r="9" spans="1:11" ht="15" customHeight="1" x14ac:dyDescent="0.25">
      <c r="A9" s="36"/>
      <c r="B9" s="36" t="s">
        <v>89</v>
      </c>
      <c r="C9" s="36"/>
      <c r="D9" s="36"/>
      <c r="E9" s="36"/>
      <c r="F9" s="36"/>
      <c r="G9" s="36"/>
      <c r="H9" s="36"/>
      <c r="I9" s="36"/>
      <c r="J9" s="36"/>
    </row>
    <row r="10" spans="1:11" x14ac:dyDescent="0.25">
      <c r="B10" s="46" t="s">
        <v>93</v>
      </c>
      <c r="C10" s="90">
        <f>C4+C5+C6+C7+C8+C9</f>
        <v>0</v>
      </c>
      <c r="D10" s="90">
        <f>D4+D5+D6+D7+D8+D9</f>
        <v>0</v>
      </c>
      <c r="E10" s="90">
        <f t="shared" ref="E10:J10" si="0">E4+E5+E6+E7+E8+E9</f>
        <v>0</v>
      </c>
      <c r="F10" s="90">
        <f t="shared" si="0"/>
        <v>0</v>
      </c>
      <c r="G10" s="90">
        <f t="shared" si="0"/>
        <v>0</v>
      </c>
      <c r="H10" s="90">
        <f t="shared" si="0"/>
        <v>0</v>
      </c>
      <c r="I10" s="90">
        <f t="shared" si="0"/>
        <v>0</v>
      </c>
      <c r="J10" s="90">
        <f t="shared" si="0"/>
        <v>0</v>
      </c>
    </row>
  </sheetData>
  <mergeCells count="7">
    <mergeCell ref="A1:K1"/>
    <mergeCell ref="G2:H2"/>
    <mergeCell ref="I2:J2"/>
    <mergeCell ref="A2:A3"/>
    <mergeCell ref="B2:B3"/>
    <mergeCell ref="C2:D2"/>
    <mergeCell ref="E2:F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0"/>
  <sheetViews>
    <sheetView workbookViewId="0">
      <selection activeCell="B13" sqref="B13"/>
    </sheetView>
  </sheetViews>
  <sheetFormatPr defaultRowHeight="15" x14ac:dyDescent="0.25"/>
  <cols>
    <col min="1" max="1" width="24.42578125" customWidth="1"/>
    <col min="2" max="2" width="24.7109375" customWidth="1"/>
    <col min="3" max="6" width="17.7109375" customWidth="1"/>
  </cols>
  <sheetData>
    <row r="1" spans="1:6" ht="15.75" x14ac:dyDescent="0.25">
      <c r="A1" s="87" t="s">
        <v>304</v>
      </c>
      <c r="B1" s="87"/>
      <c r="C1" s="87"/>
      <c r="D1" s="87"/>
      <c r="E1" s="87"/>
      <c r="F1" s="87"/>
    </row>
    <row r="2" spans="1:6" ht="25.5" customHeight="1" x14ac:dyDescent="0.25">
      <c r="A2" s="125" t="s">
        <v>239</v>
      </c>
      <c r="B2" s="125" t="s">
        <v>81</v>
      </c>
      <c r="C2" s="116" t="s">
        <v>302</v>
      </c>
      <c r="D2" s="118"/>
      <c r="E2" s="116" t="s">
        <v>303</v>
      </c>
      <c r="F2" s="118"/>
    </row>
    <row r="3" spans="1:6" ht="18" customHeight="1" x14ac:dyDescent="0.25">
      <c r="A3" s="127"/>
      <c r="B3" s="127"/>
      <c r="C3" s="74" t="s">
        <v>98</v>
      </c>
      <c r="D3" s="74" t="s">
        <v>178</v>
      </c>
      <c r="E3" s="74" t="s">
        <v>98</v>
      </c>
      <c r="F3" s="74" t="s">
        <v>178</v>
      </c>
    </row>
    <row r="4" spans="1:6" x14ac:dyDescent="0.25">
      <c r="A4" s="36"/>
      <c r="B4" s="36" t="s">
        <v>86</v>
      </c>
      <c r="C4" s="36"/>
      <c r="D4" s="36"/>
      <c r="E4" s="36"/>
      <c r="F4" s="36"/>
    </row>
    <row r="5" spans="1:6" ht="15" customHeight="1" x14ac:dyDescent="0.25">
      <c r="A5" s="36"/>
      <c r="B5" s="36" t="s">
        <v>84</v>
      </c>
      <c r="C5" s="36"/>
      <c r="D5" s="36"/>
      <c r="E5" s="36"/>
      <c r="F5" s="36"/>
    </row>
    <row r="6" spans="1:6" ht="15" customHeight="1" x14ac:dyDescent="0.25">
      <c r="A6" s="36"/>
      <c r="B6" s="36" t="s">
        <v>85</v>
      </c>
      <c r="C6" s="36"/>
      <c r="D6" s="36"/>
      <c r="E6" s="36"/>
      <c r="F6" s="36"/>
    </row>
    <row r="7" spans="1:6" ht="15" customHeight="1" x14ac:dyDescent="0.25">
      <c r="A7" s="36"/>
      <c r="B7" s="36" t="s">
        <v>87</v>
      </c>
      <c r="C7" s="36"/>
      <c r="D7" s="36"/>
      <c r="E7" s="36"/>
      <c r="F7" s="36"/>
    </row>
    <row r="8" spans="1:6" ht="15" customHeight="1" x14ac:dyDescent="0.25">
      <c r="A8" s="36"/>
      <c r="B8" s="36" t="s">
        <v>88</v>
      </c>
      <c r="C8" s="36"/>
      <c r="D8" s="36"/>
      <c r="E8" s="36"/>
      <c r="F8" s="36"/>
    </row>
    <row r="9" spans="1:6" ht="15" customHeight="1" x14ac:dyDescent="0.25">
      <c r="A9" s="36"/>
      <c r="B9" s="36" t="s">
        <v>89</v>
      </c>
      <c r="C9" s="36"/>
      <c r="D9" s="36"/>
      <c r="E9" s="36"/>
      <c r="F9" s="36"/>
    </row>
    <row r="10" spans="1:6" x14ac:dyDescent="0.25">
      <c r="A10" s="26"/>
      <c r="B10" s="46" t="s">
        <v>93</v>
      </c>
      <c r="C10" s="90">
        <f>C4+C5+C6+C7+C8+C9</f>
        <v>0</v>
      </c>
      <c r="D10" s="90">
        <f>D4+D5+D6+D7+D8+D9</f>
        <v>0</v>
      </c>
      <c r="E10" s="90">
        <f t="shared" ref="E10:F10" si="0">E4+E5+E6+E7+E8+E9</f>
        <v>0</v>
      </c>
      <c r="F10" s="90">
        <f t="shared" si="0"/>
        <v>0</v>
      </c>
    </row>
  </sheetData>
  <mergeCells count="4">
    <mergeCell ref="A2:A3"/>
    <mergeCell ref="B2:B3"/>
    <mergeCell ref="C2:D2"/>
    <mergeCell ref="E2:F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R7"/>
  <sheetViews>
    <sheetView workbookViewId="0">
      <selection activeCell="B4" sqref="B4"/>
    </sheetView>
  </sheetViews>
  <sheetFormatPr defaultRowHeight="15" x14ac:dyDescent="0.25"/>
  <cols>
    <col min="1" max="1" width="16.7109375" customWidth="1"/>
    <col min="2" max="2" width="36.7109375" customWidth="1"/>
    <col min="3" max="3" width="13.7109375" customWidth="1"/>
    <col min="4" max="4" width="17" customWidth="1"/>
    <col min="5" max="5" width="36.7109375" customWidth="1"/>
    <col min="6" max="6" width="13.7109375" customWidth="1"/>
    <col min="9" max="9" width="10" customWidth="1"/>
  </cols>
  <sheetData>
    <row r="1" spans="1:18" ht="15.75" x14ac:dyDescent="0.25">
      <c r="A1" s="158" t="s">
        <v>344</v>
      </c>
      <c r="B1" s="158"/>
      <c r="C1" s="158"/>
      <c r="D1" s="158"/>
      <c r="E1" s="158"/>
      <c r="F1" s="158"/>
      <c r="G1" s="158"/>
      <c r="H1" s="158"/>
      <c r="I1" s="158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21" t="s">
        <v>13</v>
      </c>
      <c r="B2" s="122"/>
      <c r="C2" s="123"/>
      <c r="D2" s="121" t="s">
        <v>14</v>
      </c>
      <c r="E2" s="122"/>
      <c r="F2" s="123"/>
    </row>
    <row r="3" spans="1:18" ht="32.25" customHeight="1" x14ac:dyDescent="0.25">
      <c r="A3" s="74" t="s">
        <v>256</v>
      </c>
      <c r="B3" s="74" t="s">
        <v>333</v>
      </c>
      <c r="C3" s="74" t="s">
        <v>67</v>
      </c>
      <c r="D3" s="74" t="s">
        <v>256</v>
      </c>
      <c r="E3" s="74" t="s">
        <v>333</v>
      </c>
      <c r="F3" s="74" t="s">
        <v>67</v>
      </c>
    </row>
    <row r="4" spans="1:18" x14ac:dyDescent="0.25">
      <c r="A4" s="92"/>
      <c r="B4" s="92"/>
      <c r="C4" s="92"/>
      <c r="D4" s="92"/>
      <c r="E4" s="92"/>
      <c r="F4" s="92"/>
    </row>
    <row r="5" spans="1:18" x14ac:dyDescent="0.25">
      <c r="A5" s="92"/>
      <c r="B5" s="92"/>
      <c r="C5" s="92"/>
      <c r="D5" s="92"/>
      <c r="E5" s="92"/>
      <c r="F5" s="92"/>
    </row>
    <row r="6" spans="1:18" x14ac:dyDescent="0.25">
      <c r="A6" s="92"/>
      <c r="B6" s="92"/>
      <c r="C6" s="92"/>
      <c r="D6" s="92"/>
      <c r="E6" s="92"/>
      <c r="F6" s="92"/>
    </row>
    <row r="7" spans="1:18" x14ac:dyDescent="0.25">
      <c r="A7" s="36"/>
      <c r="B7" s="36"/>
      <c r="C7" s="36"/>
      <c r="D7" s="36"/>
      <c r="E7" s="36"/>
      <c r="F7" s="36"/>
    </row>
  </sheetData>
  <mergeCells count="3">
    <mergeCell ref="A2:C2"/>
    <mergeCell ref="D2:F2"/>
    <mergeCell ref="A1:I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P8"/>
  <sheetViews>
    <sheetView workbookViewId="0">
      <selection activeCell="B10" sqref="B10"/>
    </sheetView>
  </sheetViews>
  <sheetFormatPr defaultRowHeight="15" x14ac:dyDescent="0.25"/>
  <cols>
    <col min="1" max="1" width="25.85546875" customWidth="1"/>
    <col min="2" max="2" width="33.42578125" customWidth="1"/>
    <col min="3" max="3" width="34.140625" customWidth="1"/>
    <col min="4" max="4" width="29.7109375" customWidth="1"/>
    <col min="5" max="5" width="16.7109375" customWidth="1"/>
  </cols>
  <sheetData>
    <row r="1" spans="1:16" ht="15.75" x14ac:dyDescent="0.25">
      <c r="A1" s="159" t="s">
        <v>307</v>
      </c>
      <c r="B1" s="159"/>
      <c r="C1" s="159"/>
      <c r="D1" s="159"/>
      <c r="E1" s="15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42" customHeight="1" x14ac:dyDescent="0.25">
      <c r="A2" s="74" t="s">
        <v>239</v>
      </c>
      <c r="B2" s="74" t="s">
        <v>251</v>
      </c>
      <c r="C2" s="74" t="s">
        <v>310</v>
      </c>
      <c r="D2" s="74" t="s">
        <v>250</v>
      </c>
      <c r="E2" s="74" t="s">
        <v>67</v>
      </c>
    </row>
    <row r="3" spans="1:16" ht="15" customHeight="1" x14ac:dyDescent="0.25">
      <c r="A3" s="116" t="s">
        <v>308</v>
      </c>
      <c r="B3" s="117"/>
      <c r="C3" s="117"/>
      <c r="D3" s="117"/>
      <c r="E3" s="118"/>
    </row>
    <row r="4" spans="1:16" x14ac:dyDescent="0.25">
      <c r="A4" s="36"/>
      <c r="B4" s="36"/>
      <c r="C4" s="36"/>
      <c r="D4" s="36"/>
      <c r="E4" s="36"/>
    </row>
    <row r="5" spans="1:16" x14ac:dyDescent="0.25">
      <c r="A5" s="36"/>
      <c r="B5" s="36"/>
      <c r="C5" s="36"/>
      <c r="D5" s="36"/>
      <c r="E5" s="36"/>
    </row>
    <row r="6" spans="1:16" ht="15" customHeight="1" x14ac:dyDescent="0.25">
      <c r="A6" s="116" t="s">
        <v>309</v>
      </c>
      <c r="B6" s="117"/>
      <c r="C6" s="117"/>
      <c r="D6" s="117"/>
      <c r="E6" s="118"/>
    </row>
    <row r="7" spans="1:16" x14ac:dyDescent="0.25">
      <c r="A7" s="36"/>
      <c r="B7" s="36"/>
      <c r="C7" s="36"/>
      <c r="D7" s="36"/>
      <c r="E7" s="36"/>
    </row>
    <row r="8" spans="1:16" x14ac:dyDescent="0.25">
      <c r="A8" s="36"/>
      <c r="B8" s="36"/>
      <c r="C8" s="36"/>
      <c r="D8" s="36"/>
      <c r="E8" s="36"/>
    </row>
  </sheetData>
  <mergeCells count="3">
    <mergeCell ref="A3:E3"/>
    <mergeCell ref="A6:E6"/>
    <mergeCell ref="A1:E1"/>
  </mergeCells>
  <pageMargins left="0.7" right="0.7" top="0.75" bottom="0.75" header="0.3" footer="0.3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T8"/>
  <sheetViews>
    <sheetView workbookViewId="0">
      <selection activeCell="B10" sqref="B10"/>
    </sheetView>
  </sheetViews>
  <sheetFormatPr defaultRowHeight="15" x14ac:dyDescent="0.25"/>
  <cols>
    <col min="1" max="1" width="25.85546875" customWidth="1"/>
    <col min="2" max="3" width="32.7109375" customWidth="1"/>
    <col min="4" max="4" width="30.28515625" customWidth="1"/>
    <col min="5" max="5" width="15.5703125" customWidth="1"/>
  </cols>
  <sheetData>
    <row r="1" spans="1:20" ht="15.75" x14ac:dyDescent="0.25">
      <c r="A1" s="109" t="s">
        <v>311</v>
      </c>
      <c r="B1" s="109"/>
      <c r="C1" s="109"/>
      <c r="D1" s="109"/>
      <c r="E1" s="109"/>
      <c r="F1" s="109"/>
      <c r="G1" s="109"/>
      <c r="H1" s="109"/>
      <c r="I1" s="109"/>
      <c r="J1" s="10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46.5" customHeight="1" x14ac:dyDescent="0.25">
      <c r="A2" s="74" t="s">
        <v>239</v>
      </c>
      <c r="B2" s="74" t="s">
        <v>251</v>
      </c>
      <c r="C2" s="74" t="s">
        <v>314</v>
      </c>
      <c r="D2" s="74" t="s">
        <v>250</v>
      </c>
      <c r="E2" s="74" t="s">
        <v>67</v>
      </c>
    </row>
    <row r="3" spans="1:20" ht="15" customHeight="1" x14ac:dyDescent="0.25">
      <c r="A3" s="116" t="s">
        <v>312</v>
      </c>
      <c r="B3" s="117"/>
      <c r="C3" s="117"/>
      <c r="D3" s="117"/>
      <c r="E3" s="118"/>
    </row>
    <row r="4" spans="1:20" x14ac:dyDescent="0.25">
      <c r="A4" s="36"/>
      <c r="B4" s="36"/>
      <c r="C4" s="36"/>
      <c r="D4" s="36"/>
      <c r="E4" s="36"/>
    </row>
    <row r="5" spans="1:20" x14ac:dyDescent="0.25">
      <c r="A5" s="36"/>
      <c r="B5" s="36"/>
      <c r="C5" s="36"/>
      <c r="D5" s="36"/>
      <c r="E5" s="36"/>
    </row>
    <row r="6" spans="1:20" ht="15" customHeight="1" x14ac:dyDescent="0.25">
      <c r="A6" s="116" t="s">
        <v>313</v>
      </c>
      <c r="B6" s="117"/>
      <c r="C6" s="117"/>
      <c r="D6" s="117"/>
      <c r="E6" s="118"/>
    </row>
    <row r="7" spans="1:20" x14ac:dyDescent="0.25">
      <c r="A7" s="36"/>
      <c r="B7" s="36"/>
      <c r="C7" s="36"/>
      <c r="D7" s="36"/>
      <c r="E7" s="36"/>
    </row>
    <row r="8" spans="1:20" x14ac:dyDescent="0.25">
      <c r="A8" s="36"/>
      <c r="B8" s="36"/>
      <c r="C8" s="36"/>
      <c r="D8" s="36"/>
      <c r="E8" s="36"/>
    </row>
  </sheetData>
  <mergeCells count="3">
    <mergeCell ref="A3:E3"/>
    <mergeCell ref="A6:E6"/>
    <mergeCell ref="A1:J1"/>
  </mergeCells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43"/>
  <sheetViews>
    <sheetView tabSelected="1" topLeftCell="A19" workbookViewId="0">
      <selection activeCell="D27" sqref="D27"/>
    </sheetView>
  </sheetViews>
  <sheetFormatPr defaultRowHeight="15" x14ac:dyDescent="0.25"/>
  <cols>
    <col min="1" max="1" width="25.5703125" customWidth="1"/>
    <col min="2" max="3" width="24.7109375" customWidth="1"/>
    <col min="4" max="4" width="32" customWidth="1"/>
    <col min="5" max="5" width="20" customWidth="1"/>
    <col min="6" max="6" width="19.85546875" customWidth="1"/>
    <col min="7" max="7" width="34.42578125" customWidth="1"/>
    <col min="8" max="8" width="28.5703125" customWidth="1"/>
    <col min="9" max="9" width="9.140625" customWidth="1"/>
  </cols>
  <sheetData>
    <row r="1" spans="1:8" ht="15.75" x14ac:dyDescent="0.25">
      <c r="A1" s="109" t="s">
        <v>134</v>
      </c>
      <c r="B1" s="109"/>
      <c r="C1" s="109"/>
      <c r="D1" s="109"/>
      <c r="E1" s="109"/>
      <c r="F1" s="109"/>
      <c r="G1" s="163"/>
      <c r="H1" s="163"/>
    </row>
    <row r="2" spans="1:8" ht="15.75" x14ac:dyDescent="0.25">
      <c r="A2" s="160" t="s">
        <v>315</v>
      </c>
      <c r="B2" s="160"/>
      <c r="C2" s="160"/>
      <c r="D2" s="160"/>
      <c r="E2" s="160"/>
      <c r="F2" s="160"/>
      <c r="G2" s="160"/>
      <c r="H2" s="160"/>
    </row>
    <row r="3" spans="1:8" ht="15.75" x14ac:dyDescent="0.25">
      <c r="A3" s="161" t="s">
        <v>316</v>
      </c>
      <c r="B3" s="161"/>
      <c r="C3" s="161"/>
      <c r="D3" s="161"/>
      <c r="E3" s="161"/>
      <c r="F3" s="161"/>
      <c r="G3" s="161"/>
      <c r="H3" s="161"/>
    </row>
    <row r="4" spans="1:8" ht="15.75" x14ac:dyDescent="0.25">
      <c r="A4" s="162" t="s">
        <v>322</v>
      </c>
      <c r="B4" s="162"/>
      <c r="C4" s="162"/>
      <c r="D4" s="162"/>
      <c r="E4" s="162"/>
      <c r="F4" s="162"/>
      <c r="G4" s="162"/>
      <c r="H4" s="162"/>
    </row>
    <row r="5" spans="1:8" ht="27" customHeight="1" x14ac:dyDescent="0.25">
      <c r="A5" s="113" t="s">
        <v>73</v>
      </c>
      <c r="B5" s="113" t="s">
        <v>318</v>
      </c>
      <c r="C5" s="113" t="s">
        <v>112</v>
      </c>
      <c r="D5" s="113" t="s">
        <v>113</v>
      </c>
      <c r="E5" s="125" t="s">
        <v>319</v>
      </c>
      <c r="F5" s="125" t="s">
        <v>320</v>
      </c>
      <c r="G5" s="113" t="s">
        <v>317</v>
      </c>
      <c r="H5" s="125" t="s">
        <v>321</v>
      </c>
    </row>
    <row r="6" spans="1:8" ht="13.5" customHeight="1" x14ac:dyDescent="0.25">
      <c r="A6" s="113"/>
      <c r="B6" s="113"/>
      <c r="C6" s="113"/>
      <c r="D6" s="113"/>
      <c r="E6" s="127"/>
      <c r="F6" s="127"/>
      <c r="G6" s="113"/>
      <c r="H6" s="127"/>
    </row>
    <row r="7" spans="1:8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41">
        <v>7</v>
      </c>
      <c r="H7" s="41">
        <v>8</v>
      </c>
    </row>
    <row r="8" spans="1:8" x14ac:dyDescent="0.25">
      <c r="A8" s="34"/>
      <c r="B8" s="132" t="s">
        <v>105</v>
      </c>
      <c r="C8" s="133"/>
      <c r="D8" s="133"/>
      <c r="E8" s="133"/>
      <c r="F8" s="133"/>
      <c r="G8" s="133"/>
      <c r="H8" s="134"/>
    </row>
    <row r="9" spans="1:8" x14ac:dyDescent="0.25">
      <c r="A9" s="38" t="s">
        <v>68</v>
      </c>
      <c r="B9" s="29"/>
      <c r="C9" s="29"/>
      <c r="D9" s="29"/>
      <c r="E9" s="29"/>
      <c r="F9" s="29"/>
      <c r="G9" s="29"/>
      <c r="H9" s="29"/>
    </row>
    <row r="10" spans="1:8" x14ac:dyDescent="0.25">
      <c r="A10" s="38" t="s">
        <v>1</v>
      </c>
      <c r="B10" s="29"/>
      <c r="C10" s="29"/>
      <c r="D10" s="29"/>
      <c r="E10" s="29"/>
      <c r="F10" s="29"/>
      <c r="G10" s="29"/>
      <c r="H10" s="29"/>
    </row>
    <row r="11" spans="1:8" x14ac:dyDescent="0.25">
      <c r="A11" s="38" t="s">
        <v>70</v>
      </c>
      <c r="B11" s="29"/>
      <c r="C11" s="29"/>
      <c r="D11" s="29"/>
      <c r="E11" s="29"/>
      <c r="F11" s="29"/>
      <c r="G11" s="29"/>
      <c r="H11" s="29"/>
    </row>
    <row r="12" spans="1:8" x14ac:dyDescent="0.25">
      <c r="A12" s="38" t="s">
        <v>2</v>
      </c>
      <c r="B12" s="29"/>
      <c r="C12" s="29"/>
      <c r="D12" s="29"/>
      <c r="E12" s="29"/>
      <c r="F12" s="29"/>
      <c r="G12" s="29"/>
      <c r="H12" s="29"/>
    </row>
    <row r="13" spans="1:8" ht="15" customHeight="1" x14ac:dyDescent="0.25">
      <c r="A13" s="50"/>
      <c r="B13" s="132" t="s">
        <v>106</v>
      </c>
      <c r="C13" s="133"/>
      <c r="D13" s="133"/>
      <c r="E13" s="133"/>
      <c r="F13" s="133"/>
      <c r="G13" s="133"/>
      <c r="H13" s="134"/>
    </row>
    <row r="14" spans="1:8" x14ac:dyDescent="0.25">
      <c r="A14" s="38" t="s">
        <v>68</v>
      </c>
      <c r="B14" s="29"/>
      <c r="C14" s="29"/>
      <c r="D14" s="29"/>
      <c r="E14" s="29"/>
      <c r="F14" s="29"/>
      <c r="G14" s="29"/>
      <c r="H14" s="29"/>
    </row>
    <row r="15" spans="1:8" x14ac:dyDescent="0.25">
      <c r="A15" s="38" t="s">
        <v>1</v>
      </c>
      <c r="B15" s="29"/>
      <c r="C15" s="29"/>
      <c r="D15" s="29"/>
      <c r="E15" s="29"/>
      <c r="F15" s="29"/>
      <c r="G15" s="29"/>
      <c r="H15" s="29"/>
    </row>
    <row r="16" spans="1:8" x14ac:dyDescent="0.25">
      <c r="A16" s="38" t="s">
        <v>70</v>
      </c>
      <c r="B16" s="29"/>
      <c r="C16" s="29"/>
      <c r="D16" s="29"/>
      <c r="E16" s="29"/>
      <c r="F16" s="29"/>
      <c r="G16" s="29"/>
      <c r="H16" s="29"/>
    </row>
    <row r="17" spans="1:8" x14ac:dyDescent="0.25">
      <c r="A17" s="38" t="s">
        <v>2</v>
      </c>
      <c r="B17" s="29"/>
      <c r="C17" s="29"/>
      <c r="D17" s="29"/>
      <c r="E17" s="29"/>
      <c r="F17" s="29"/>
      <c r="G17" s="29"/>
      <c r="H17" s="29"/>
    </row>
    <row r="18" spans="1:8" ht="15" customHeight="1" x14ac:dyDescent="0.25">
      <c r="A18" s="50"/>
      <c r="B18" s="132" t="s">
        <v>107</v>
      </c>
      <c r="C18" s="133"/>
      <c r="D18" s="133"/>
      <c r="E18" s="133"/>
      <c r="F18" s="133"/>
      <c r="G18" s="133"/>
      <c r="H18" s="134"/>
    </row>
    <row r="19" spans="1:8" x14ac:dyDescent="0.25">
      <c r="A19" s="38" t="s">
        <v>68</v>
      </c>
      <c r="B19" s="29"/>
      <c r="C19" s="29"/>
      <c r="D19" s="29"/>
      <c r="E19" s="29"/>
      <c r="F19" s="29"/>
      <c r="G19" s="29"/>
      <c r="H19" s="29"/>
    </row>
    <row r="20" spans="1:8" x14ac:dyDescent="0.25">
      <c r="A20" s="38" t="s">
        <v>1</v>
      </c>
      <c r="B20" s="29"/>
      <c r="C20" s="29"/>
      <c r="D20" s="29"/>
      <c r="E20" s="29"/>
      <c r="F20" s="29"/>
      <c r="G20" s="29"/>
      <c r="H20" s="29"/>
    </row>
    <row r="21" spans="1:8" x14ac:dyDescent="0.25">
      <c r="A21" s="38" t="s">
        <v>70</v>
      </c>
      <c r="B21" s="29"/>
      <c r="C21" s="29"/>
      <c r="D21" s="29"/>
      <c r="E21" s="29"/>
      <c r="F21" s="29"/>
      <c r="G21" s="29"/>
      <c r="H21" s="29"/>
    </row>
    <row r="22" spans="1:8" x14ac:dyDescent="0.25">
      <c r="A22" s="38" t="s">
        <v>2</v>
      </c>
      <c r="B22" s="29"/>
      <c r="C22" s="29"/>
      <c r="D22" s="29"/>
      <c r="E22" s="29"/>
      <c r="F22" s="29"/>
      <c r="G22" s="29"/>
      <c r="H22" s="29"/>
    </row>
    <row r="23" spans="1:8" ht="15" customHeight="1" x14ac:dyDescent="0.25">
      <c r="A23" s="50"/>
      <c r="B23" s="132" t="s">
        <v>108</v>
      </c>
      <c r="C23" s="133"/>
      <c r="D23" s="133"/>
      <c r="E23" s="133"/>
      <c r="F23" s="133"/>
      <c r="G23" s="133"/>
      <c r="H23" s="134"/>
    </row>
    <row r="24" spans="1:8" x14ac:dyDescent="0.25">
      <c r="A24" s="38" t="s">
        <v>68</v>
      </c>
      <c r="B24" s="29">
        <v>247</v>
      </c>
      <c r="C24" s="29" t="s">
        <v>423</v>
      </c>
      <c r="D24" s="165" t="s">
        <v>432</v>
      </c>
      <c r="E24" s="29">
        <v>1144</v>
      </c>
      <c r="F24" s="29">
        <v>2</v>
      </c>
      <c r="G24" s="29" t="s">
        <v>433</v>
      </c>
      <c r="H24" s="29"/>
    </row>
    <row r="25" spans="1:8" ht="25.5" x14ac:dyDescent="0.25">
      <c r="A25" s="38" t="s">
        <v>1</v>
      </c>
      <c r="B25" s="29">
        <v>247</v>
      </c>
      <c r="C25" s="29" t="s">
        <v>415</v>
      </c>
      <c r="D25" s="69" t="s">
        <v>416</v>
      </c>
      <c r="E25" s="29">
        <v>11</v>
      </c>
      <c r="F25" s="29">
        <v>3</v>
      </c>
      <c r="G25" s="29" t="s">
        <v>417</v>
      </c>
      <c r="H25" s="29">
        <v>8</v>
      </c>
    </row>
    <row r="26" spans="1:8" x14ac:dyDescent="0.25">
      <c r="A26" s="38"/>
      <c r="B26" s="69">
        <v>247</v>
      </c>
      <c r="C26" s="69" t="s">
        <v>423</v>
      </c>
      <c r="D26" s="167" t="s">
        <v>430</v>
      </c>
      <c r="E26" s="69">
        <v>450</v>
      </c>
      <c r="F26" s="69">
        <v>2</v>
      </c>
      <c r="G26" s="167" t="s">
        <v>431</v>
      </c>
      <c r="H26" s="69"/>
    </row>
    <row r="27" spans="1:8" ht="51" x14ac:dyDescent="0.25">
      <c r="A27" s="38"/>
      <c r="B27" s="69">
        <v>247</v>
      </c>
      <c r="C27" s="69" t="s">
        <v>423</v>
      </c>
      <c r="D27" s="167" t="s">
        <v>427</v>
      </c>
      <c r="E27" s="69">
        <v>306</v>
      </c>
      <c r="F27" s="69">
        <v>5</v>
      </c>
      <c r="G27" s="168" t="s">
        <v>428</v>
      </c>
      <c r="H27" s="69"/>
    </row>
    <row r="28" spans="1:8" ht="25.5" customHeight="1" x14ac:dyDescent="0.25">
      <c r="A28" s="38"/>
      <c r="B28" s="69">
        <v>247</v>
      </c>
      <c r="C28" s="69" t="s">
        <v>423</v>
      </c>
      <c r="D28" s="167" t="s">
        <v>427</v>
      </c>
      <c r="E28" s="69">
        <v>447</v>
      </c>
      <c r="F28" s="69">
        <v>3</v>
      </c>
      <c r="G28" s="168" t="s">
        <v>434</v>
      </c>
      <c r="H28" s="69">
        <v>2</v>
      </c>
    </row>
    <row r="29" spans="1:8" ht="40.5" customHeight="1" x14ac:dyDescent="0.25">
      <c r="A29" s="38"/>
      <c r="B29" s="69">
        <v>247</v>
      </c>
      <c r="C29" s="69" t="s">
        <v>423</v>
      </c>
      <c r="D29" s="167" t="s">
        <v>427</v>
      </c>
      <c r="E29" s="69">
        <v>410</v>
      </c>
      <c r="F29" s="69">
        <v>5</v>
      </c>
      <c r="G29" s="168" t="s">
        <v>428</v>
      </c>
      <c r="H29" s="69"/>
    </row>
    <row r="30" spans="1:8" x14ac:dyDescent="0.25">
      <c r="A30" s="38" t="s">
        <v>70</v>
      </c>
      <c r="B30" s="69">
        <v>247</v>
      </c>
      <c r="C30" s="69" t="s">
        <v>423</v>
      </c>
      <c r="D30" s="167" t="s">
        <v>425</v>
      </c>
      <c r="E30" s="69">
        <v>308</v>
      </c>
      <c r="F30" s="69">
        <v>1</v>
      </c>
      <c r="G30" s="167" t="s">
        <v>426</v>
      </c>
      <c r="H30" s="69">
        <v>1</v>
      </c>
    </row>
    <row r="31" spans="1:8" ht="25.5" x14ac:dyDescent="0.25">
      <c r="A31" s="38" t="s">
        <v>2</v>
      </c>
      <c r="B31" s="69">
        <v>247</v>
      </c>
      <c r="C31" s="69">
        <v>1</v>
      </c>
      <c r="D31" s="69" t="s">
        <v>414</v>
      </c>
      <c r="E31" s="69">
        <v>2</v>
      </c>
      <c r="F31" s="69">
        <v>1</v>
      </c>
      <c r="G31" s="69" t="s">
        <v>418</v>
      </c>
      <c r="H31" s="69">
        <v>0</v>
      </c>
    </row>
    <row r="32" spans="1:8" ht="26.25" x14ac:dyDescent="0.25">
      <c r="A32" s="38"/>
      <c r="B32" s="69">
        <v>247</v>
      </c>
      <c r="C32" s="69" t="s">
        <v>423</v>
      </c>
      <c r="D32" s="165" t="s">
        <v>422</v>
      </c>
      <c r="E32" s="69">
        <v>304</v>
      </c>
      <c r="F32" s="69">
        <v>1</v>
      </c>
      <c r="G32" s="166" t="s">
        <v>424</v>
      </c>
      <c r="H32" s="69">
        <v>1</v>
      </c>
    </row>
    <row r="33" spans="1:8" x14ac:dyDescent="0.25">
      <c r="A33" s="38"/>
      <c r="B33" s="29">
        <v>247</v>
      </c>
      <c r="C33" s="69" t="s">
        <v>423</v>
      </c>
      <c r="D33" s="165" t="s">
        <v>422</v>
      </c>
      <c r="E33" s="29">
        <v>292</v>
      </c>
      <c r="F33" s="29">
        <v>1</v>
      </c>
      <c r="G33" s="165" t="s">
        <v>429</v>
      </c>
      <c r="H33" s="29">
        <v>1</v>
      </c>
    </row>
    <row r="34" spans="1:8" ht="15" customHeight="1" x14ac:dyDescent="0.25">
      <c r="A34" s="50"/>
      <c r="B34" s="132" t="s">
        <v>109</v>
      </c>
      <c r="C34" s="133"/>
      <c r="D34" s="133"/>
      <c r="E34" s="133"/>
      <c r="F34" s="133"/>
      <c r="G34" s="133"/>
      <c r="H34" s="134"/>
    </row>
    <row r="35" spans="1:8" x14ac:dyDescent="0.25">
      <c r="A35" s="38" t="s">
        <v>68</v>
      </c>
      <c r="B35" s="29"/>
      <c r="C35" s="29"/>
      <c r="D35" s="29"/>
      <c r="E35" s="29"/>
      <c r="F35" s="29"/>
      <c r="G35" s="29"/>
      <c r="H35" s="29" t="s">
        <v>110</v>
      </c>
    </row>
    <row r="36" spans="1:8" x14ac:dyDescent="0.25">
      <c r="A36" s="38" t="s">
        <v>1</v>
      </c>
      <c r="B36" s="29"/>
      <c r="C36" s="29"/>
      <c r="D36" s="29"/>
      <c r="E36" s="29"/>
      <c r="F36" s="29"/>
      <c r="G36" s="29"/>
      <c r="H36" s="29"/>
    </row>
    <row r="37" spans="1:8" x14ac:dyDescent="0.25">
      <c r="A37" s="38" t="s">
        <v>70</v>
      </c>
      <c r="B37" s="29"/>
      <c r="C37" s="29"/>
      <c r="D37" s="29"/>
      <c r="E37" s="29"/>
      <c r="F37" s="29"/>
      <c r="G37" s="29"/>
      <c r="H37" s="29"/>
    </row>
    <row r="38" spans="1:8" ht="27.75" customHeight="1" x14ac:dyDescent="0.25">
      <c r="A38" s="38" t="s">
        <v>2</v>
      </c>
      <c r="B38" s="29">
        <v>247</v>
      </c>
      <c r="C38" s="29" t="s">
        <v>419</v>
      </c>
      <c r="D38" s="69" t="s">
        <v>420</v>
      </c>
      <c r="E38" s="29">
        <v>9</v>
      </c>
      <c r="F38" s="29">
        <v>3</v>
      </c>
      <c r="G38" s="69" t="s">
        <v>421</v>
      </c>
      <c r="H38" s="29">
        <v>6</v>
      </c>
    </row>
    <row r="39" spans="1:8" ht="15" customHeight="1" x14ac:dyDescent="0.25">
      <c r="A39" s="50"/>
      <c r="B39" s="132" t="s">
        <v>111</v>
      </c>
      <c r="C39" s="133"/>
      <c r="D39" s="133"/>
      <c r="E39" s="133"/>
      <c r="F39" s="133"/>
      <c r="G39" s="133"/>
      <c r="H39" s="134"/>
    </row>
    <row r="40" spans="1:8" x14ac:dyDescent="0.25">
      <c r="A40" s="38" t="s">
        <v>68</v>
      </c>
      <c r="B40" s="29"/>
      <c r="C40" s="29"/>
      <c r="D40" s="29"/>
      <c r="E40" s="29"/>
      <c r="F40" s="29"/>
      <c r="G40" s="29"/>
      <c r="H40" s="29"/>
    </row>
    <row r="41" spans="1:8" x14ac:dyDescent="0.25">
      <c r="A41" s="38" t="s">
        <v>1</v>
      </c>
      <c r="B41" s="29"/>
      <c r="C41" s="29"/>
      <c r="D41" s="29"/>
      <c r="E41" s="29"/>
      <c r="F41" s="29"/>
      <c r="G41" s="29"/>
      <c r="H41" s="29"/>
    </row>
    <row r="42" spans="1:8" x14ac:dyDescent="0.25">
      <c r="A42" s="38" t="s">
        <v>70</v>
      </c>
      <c r="B42" s="29"/>
      <c r="C42" s="29"/>
      <c r="D42" s="29"/>
      <c r="E42" s="29"/>
      <c r="F42" s="29"/>
      <c r="G42" s="29"/>
      <c r="H42" s="29"/>
    </row>
    <row r="43" spans="1:8" x14ac:dyDescent="0.25">
      <c r="A43" s="38" t="s">
        <v>2</v>
      </c>
      <c r="B43" s="29"/>
      <c r="C43" s="29"/>
      <c r="D43" s="29"/>
      <c r="E43" s="29"/>
      <c r="F43" s="29"/>
      <c r="G43" s="29"/>
      <c r="H43" s="29"/>
    </row>
  </sheetData>
  <mergeCells count="19">
    <mergeCell ref="B34:H34"/>
    <mergeCell ref="B39:H39"/>
    <mergeCell ref="H5:H6"/>
    <mergeCell ref="B8:H8"/>
    <mergeCell ref="B13:H13"/>
    <mergeCell ref="B18:H18"/>
    <mergeCell ref="B23:H23"/>
    <mergeCell ref="G5:G6"/>
    <mergeCell ref="F5:F6"/>
    <mergeCell ref="A5:A6"/>
    <mergeCell ref="B5:B6"/>
    <mergeCell ref="C5:C6"/>
    <mergeCell ref="D5:D6"/>
    <mergeCell ref="E5:E6"/>
    <mergeCell ref="A1:F1"/>
    <mergeCell ref="A2:H2"/>
    <mergeCell ref="A3:H3"/>
    <mergeCell ref="A4:H4"/>
    <mergeCell ref="G1:H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5:L10"/>
  <sheetViews>
    <sheetView workbookViewId="0">
      <selection activeCell="T29" sqref="T29"/>
    </sheetView>
  </sheetViews>
  <sheetFormatPr defaultRowHeight="15" x14ac:dyDescent="0.25"/>
  <sheetData>
    <row r="5" spans="2:12" x14ac:dyDescent="0.25">
      <c r="B5" t="s">
        <v>384</v>
      </c>
      <c r="G5" t="s">
        <v>385</v>
      </c>
    </row>
    <row r="6" spans="2:12" x14ac:dyDescent="0.25">
      <c r="B6" s="96"/>
      <c r="H6" s="97" t="s">
        <v>386</v>
      </c>
      <c r="I6" s="97"/>
      <c r="K6" s="97" t="s">
        <v>387</v>
      </c>
      <c r="L6" s="97"/>
    </row>
    <row r="7" spans="2:12" x14ac:dyDescent="0.25">
      <c r="B7" s="96"/>
      <c r="G7" t="s">
        <v>388</v>
      </c>
    </row>
    <row r="9" spans="2:12" x14ac:dyDescent="0.25">
      <c r="B9" s="95"/>
    </row>
    <row r="10" spans="2:12" x14ac:dyDescent="0.25">
      <c r="B10" t="s">
        <v>389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7"/>
  <sheetViews>
    <sheetView workbookViewId="0">
      <selection activeCell="B9" sqref="B9"/>
    </sheetView>
  </sheetViews>
  <sheetFormatPr defaultRowHeight="15" x14ac:dyDescent="0.25"/>
  <cols>
    <col min="1" max="1" width="4.5703125" customWidth="1"/>
    <col min="2" max="2" width="92" customWidth="1"/>
  </cols>
  <sheetData>
    <row r="1" spans="1:2" ht="63" customHeight="1" x14ac:dyDescent="0.25">
      <c r="A1" s="112" t="s">
        <v>379</v>
      </c>
      <c r="B1" s="112"/>
    </row>
    <row r="2" spans="1:2" ht="24" customHeight="1" x14ac:dyDescent="0.25">
      <c r="A2" s="53" t="s">
        <v>190</v>
      </c>
      <c r="B2" s="53" t="s">
        <v>208</v>
      </c>
    </row>
    <row r="3" spans="1:2" ht="16.5" customHeight="1" x14ac:dyDescent="0.25">
      <c r="A3" s="37" t="s">
        <v>55</v>
      </c>
      <c r="B3" s="55"/>
    </row>
    <row r="4" spans="1:2" ht="15.75" customHeight="1" x14ac:dyDescent="0.25">
      <c r="A4" s="63" t="s">
        <v>56</v>
      </c>
      <c r="B4" s="55"/>
    </row>
    <row r="5" spans="1:2" x14ac:dyDescent="0.25">
      <c r="A5" s="37" t="s">
        <v>135</v>
      </c>
      <c r="B5" s="55"/>
    </row>
    <row r="6" spans="1:2" x14ac:dyDescent="0.25">
      <c r="A6" s="37" t="s">
        <v>136</v>
      </c>
      <c r="B6" s="55"/>
    </row>
    <row r="7" spans="1:2" x14ac:dyDescent="0.25">
      <c r="A7" s="37" t="s">
        <v>57</v>
      </c>
      <c r="B7" s="55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17"/>
  <sheetViews>
    <sheetView zoomScale="90" zoomScaleNormal="90" workbookViewId="0">
      <selection activeCell="D25" sqref="D25"/>
    </sheetView>
  </sheetViews>
  <sheetFormatPr defaultRowHeight="15" x14ac:dyDescent="0.25"/>
  <cols>
    <col min="1" max="1" width="31.42578125" customWidth="1"/>
    <col min="2" max="2" width="11.5703125" customWidth="1"/>
    <col min="3" max="3" width="10.85546875" customWidth="1"/>
    <col min="4" max="5" width="10.42578125" customWidth="1"/>
    <col min="6" max="6" width="10.5703125" customWidth="1"/>
    <col min="7" max="7" width="11.85546875" customWidth="1"/>
    <col min="8" max="8" width="10.42578125" customWidth="1"/>
    <col min="9" max="10" width="10.28515625" customWidth="1"/>
    <col min="11" max="11" width="10.85546875" customWidth="1"/>
    <col min="12" max="12" width="10.42578125" customWidth="1"/>
    <col min="13" max="13" width="11.140625" customWidth="1"/>
    <col min="14" max="14" width="11" customWidth="1"/>
    <col min="15" max="15" width="11.140625" customWidth="1"/>
  </cols>
  <sheetData>
    <row r="1" spans="1:15" ht="15.75" x14ac:dyDescent="0.25">
      <c r="A1" s="109" t="s">
        <v>115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.75" x14ac:dyDescent="0.25">
      <c r="A2" s="108" t="s">
        <v>118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22.5" customHeight="1" x14ac:dyDescent="0.25">
      <c r="A3" s="113" t="s">
        <v>6</v>
      </c>
      <c r="B3" s="113" t="s">
        <v>7</v>
      </c>
      <c r="C3" s="113"/>
      <c r="D3" s="113"/>
      <c r="E3" s="113"/>
      <c r="F3" s="113"/>
      <c r="G3" s="113"/>
      <c r="H3" s="113"/>
      <c r="I3" s="113"/>
      <c r="J3" s="113" t="s">
        <v>214</v>
      </c>
      <c r="K3" s="113"/>
      <c r="L3" s="113"/>
      <c r="M3" s="113"/>
      <c r="N3" s="113"/>
      <c r="O3" s="113"/>
    </row>
    <row r="4" spans="1:15" ht="51" customHeight="1" x14ac:dyDescent="0.25">
      <c r="A4" s="113"/>
      <c r="B4" s="113" t="s">
        <v>8</v>
      </c>
      <c r="C4" s="113"/>
      <c r="D4" s="113" t="s">
        <v>9</v>
      </c>
      <c r="E4" s="113"/>
      <c r="F4" s="114" t="s">
        <v>10</v>
      </c>
      <c r="G4" s="114"/>
      <c r="H4" s="113" t="s">
        <v>215</v>
      </c>
      <c r="I4" s="113"/>
      <c r="J4" s="113" t="s">
        <v>11</v>
      </c>
      <c r="K4" s="113"/>
      <c r="L4" s="113" t="s">
        <v>12</v>
      </c>
      <c r="M4" s="113"/>
      <c r="N4" s="113" t="s">
        <v>210</v>
      </c>
      <c r="O4" s="113"/>
    </row>
    <row r="5" spans="1:15" x14ac:dyDescent="0.25">
      <c r="A5" s="30"/>
      <c r="B5" s="30" t="s">
        <v>13</v>
      </c>
      <c r="C5" s="30" t="s">
        <v>14</v>
      </c>
      <c r="D5" s="30" t="s">
        <v>13</v>
      </c>
      <c r="E5" s="30" t="s">
        <v>14</v>
      </c>
      <c r="F5" s="31" t="s">
        <v>13</v>
      </c>
      <c r="G5" s="31" t="s">
        <v>14</v>
      </c>
      <c r="H5" s="30" t="s">
        <v>13</v>
      </c>
      <c r="I5" s="30" t="s">
        <v>14</v>
      </c>
      <c r="J5" s="30" t="s">
        <v>13</v>
      </c>
      <c r="K5" s="30" t="s">
        <v>14</v>
      </c>
      <c r="L5" s="30" t="s">
        <v>13</v>
      </c>
      <c r="M5" s="30" t="s">
        <v>14</v>
      </c>
      <c r="N5" s="30" t="s">
        <v>13</v>
      </c>
      <c r="O5" s="30" t="s">
        <v>14</v>
      </c>
    </row>
    <row r="6" spans="1:15" x14ac:dyDescent="0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1" t="s">
        <v>15</v>
      </c>
      <c r="G6" s="31" t="s">
        <v>16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 t="s">
        <v>211</v>
      </c>
      <c r="O6" s="32" t="s">
        <v>212</v>
      </c>
    </row>
    <row r="7" spans="1:15" x14ac:dyDescent="0.25">
      <c r="A7" s="29" t="s">
        <v>17</v>
      </c>
      <c r="B7" s="33"/>
      <c r="C7" s="34">
        <v>1</v>
      </c>
      <c r="D7" s="34"/>
      <c r="E7" s="34"/>
      <c r="F7" s="35">
        <f>B7+D7</f>
        <v>0</v>
      </c>
      <c r="G7" s="35">
        <f>C7+E7</f>
        <v>1</v>
      </c>
      <c r="H7" s="33"/>
      <c r="I7" s="33"/>
      <c r="J7" s="33"/>
      <c r="K7" s="34">
        <v>1</v>
      </c>
      <c r="L7" s="34"/>
      <c r="M7" s="34"/>
      <c r="N7" s="33"/>
      <c r="O7" s="34">
        <v>1</v>
      </c>
    </row>
    <row r="8" spans="1:15" ht="16.5" customHeight="1" x14ac:dyDescent="0.25">
      <c r="A8" s="29" t="s">
        <v>18</v>
      </c>
      <c r="B8" s="33"/>
      <c r="C8" s="34"/>
      <c r="D8" s="34"/>
      <c r="E8" s="34">
        <v>5</v>
      </c>
      <c r="F8" s="35">
        <f t="shared" ref="F8:F15" si="0">B8+D8</f>
        <v>0</v>
      </c>
      <c r="G8" s="35">
        <f t="shared" ref="G8:G15" si="1">C8+E8</f>
        <v>5</v>
      </c>
      <c r="H8" s="33"/>
      <c r="I8" s="33">
        <v>18</v>
      </c>
      <c r="J8" s="33"/>
      <c r="K8" s="34">
        <v>5</v>
      </c>
      <c r="L8" s="34"/>
      <c r="M8" s="34"/>
      <c r="N8" s="33"/>
      <c r="O8" s="34">
        <v>5</v>
      </c>
    </row>
    <row r="9" spans="1:15" ht="16.5" customHeight="1" x14ac:dyDescent="0.25">
      <c r="A9" s="55" t="s">
        <v>23</v>
      </c>
      <c r="B9" s="33"/>
      <c r="C9" s="52">
        <v>1</v>
      </c>
      <c r="D9" s="52"/>
      <c r="E9" s="52"/>
      <c r="F9" s="35">
        <f t="shared" si="0"/>
        <v>0</v>
      </c>
      <c r="G9" s="35">
        <f t="shared" si="1"/>
        <v>1</v>
      </c>
      <c r="H9" s="33"/>
      <c r="I9" s="33"/>
      <c r="J9" s="33"/>
      <c r="K9" s="52">
        <v>1</v>
      </c>
      <c r="L9" s="52"/>
      <c r="M9" s="52"/>
      <c r="N9" s="33"/>
      <c r="O9" s="52">
        <v>1</v>
      </c>
    </row>
    <row r="10" spans="1:15" x14ac:dyDescent="0.25">
      <c r="A10" s="29" t="s">
        <v>19</v>
      </c>
      <c r="B10" s="33"/>
      <c r="C10" s="34"/>
      <c r="D10" s="34"/>
      <c r="E10" s="34"/>
      <c r="F10" s="35">
        <f t="shared" si="0"/>
        <v>0</v>
      </c>
      <c r="G10" s="35">
        <f t="shared" si="1"/>
        <v>0</v>
      </c>
      <c r="H10" s="33"/>
      <c r="I10" s="33"/>
      <c r="J10" s="33"/>
      <c r="K10" s="34"/>
      <c r="L10" s="34"/>
      <c r="M10" s="34"/>
      <c r="N10" s="33"/>
      <c r="O10" s="34"/>
    </row>
    <row r="11" spans="1:15" x14ac:dyDescent="0.25">
      <c r="A11" s="29" t="s">
        <v>20</v>
      </c>
      <c r="B11" s="33"/>
      <c r="C11" s="34">
        <v>1</v>
      </c>
      <c r="D11" s="33"/>
      <c r="E11" s="34"/>
      <c r="F11" s="35">
        <f t="shared" si="0"/>
        <v>0</v>
      </c>
      <c r="G11" s="35">
        <f t="shared" si="1"/>
        <v>1</v>
      </c>
      <c r="H11" s="33"/>
      <c r="I11" s="33"/>
      <c r="J11" s="33"/>
      <c r="K11" s="34">
        <v>1</v>
      </c>
      <c r="L11" s="34"/>
      <c r="M11" s="34"/>
      <c r="N11" s="33"/>
      <c r="O11" s="34">
        <v>1</v>
      </c>
    </row>
    <row r="12" spans="1:15" x14ac:dyDescent="0.25">
      <c r="A12" s="29" t="s">
        <v>21</v>
      </c>
      <c r="B12" s="33"/>
      <c r="C12" s="34"/>
      <c r="D12" s="33"/>
      <c r="E12" s="34"/>
      <c r="F12" s="35">
        <f t="shared" si="0"/>
        <v>0</v>
      </c>
      <c r="G12" s="35">
        <f t="shared" si="1"/>
        <v>0</v>
      </c>
      <c r="H12" s="33"/>
      <c r="I12" s="33">
        <v>1</v>
      </c>
      <c r="J12" s="33"/>
      <c r="K12" s="34"/>
      <c r="L12" s="34"/>
      <c r="M12" s="34"/>
      <c r="N12" s="33"/>
      <c r="O12" s="34"/>
    </row>
    <row r="13" spans="1:15" x14ac:dyDescent="0.25">
      <c r="A13" s="29" t="s">
        <v>22</v>
      </c>
      <c r="B13" s="34"/>
      <c r="C13" s="34"/>
      <c r="D13" s="33"/>
      <c r="E13" s="34"/>
      <c r="F13" s="35">
        <f t="shared" si="0"/>
        <v>0</v>
      </c>
      <c r="G13" s="35">
        <f t="shared" si="1"/>
        <v>0</v>
      </c>
      <c r="H13" s="33"/>
      <c r="I13" s="33"/>
      <c r="J13" s="33"/>
      <c r="K13" s="34"/>
      <c r="L13" s="34"/>
      <c r="M13" s="34"/>
      <c r="N13" s="33"/>
      <c r="O13" s="34"/>
    </row>
    <row r="14" spans="1:15" x14ac:dyDescent="0.25">
      <c r="A14" s="36" t="s">
        <v>24</v>
      </c>
      <c r="B14" s="34"/>
      <c r="C14" s="34"/>
      <c r="D14" s="34"/>
      <c r="E14" s="34"/>
      <c r="F14" s="35">
        <f t="shared" si="0"/>
        <v>0</v>
      </c>
      <c r="G14" s="35">
        <f t="shared" si="1"/>
        <v>0</v>
      </c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25">
      <c r="A15" s="36" t="s">
        <v>213</v>
      </c>
      <c r="B15" s="34"/>
      <c r="C15" s="34"/>
      <c r="D15" s="34"/>
      <c r="E15" s="34"/>
      <c r="F15" s="35">
        <f t="shared" si="0"/>
        <v>0</v>
      </c>
      <c r="G15" s="35">
        <f t="shared" si="1"/>
        <v>0</v>
      </c>
      <c r="H15" s="34"/>
      <c r="I15" s="34"/>
      <c r="J15" s="34"/>
      <c r="K15" s="34"/>
      <c r="L15" s="34"/>
      <c r="M15" s="34"/>
      <c r="N15" s="34"/>
      <c r="O15" s="34"/>
    </row>
    <row r="16" spans="1:15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mergeCells count="12">
    <mergeCell ref="A1:O1"/>
    <mergeCell ref="A2:O2"/>
    <mergeCell ref="A3:A4"/>
    <mergeCell ref="B3:I3"/>
    <mergeCell ref="J3:O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19"/>
  <sheetViews>
    <sheetView workbookViewId="0">
      <selection activeCell="Q27" sqref="Q27"/>
    </sheetView>
  </sheetViews>
  <sheetFormatPr defaultRowHeight="15" x14ac:dyDescent="0.25"/>
  <cols>
    <col min="1" max="1" width="29.7109375" customWidth="1"/>
    <col min="2" max="2" width="5.5703125" customWidth="1"/>
    <col min="3" max="3" width="5.85546875" customWidth="1"/>
    <col min="4" max="4" width="5.5703125" customWidth="1"/>
    <col min="5" max="5" width="5.28515625" customWidth="1"/>
    <col min="6" max="6" width="6.140625" customWidth="1"/>
    <col min="7" max="8" width="5.7109375" customWidth="1"/>
    <col min="9" max="9" width="5.42578125" customWidth="1"/>
    <col min="10" max="10" width="5.5703125" customWidth="1"/>
    <col min="11" max="11" width="5.28515625" customWidth="1"/>
    <col min="12" max="12" width="5.7109375" customWidth="1"/>
    <col min="13" max="13" width="5.28515625" customWidth="1"/>
    <col min="14" max="14" width="5.7109375" customWidth="1"/>
    <col min="15" max="16" width="5.28515625" customWidth="1"/>
    <col min="17" max="19" width="5.5703125" customWidth="1"/>
    <col min="20" max="20" width="6" customWidth="1"/>
    <col min="21" max="21" width="5.28515625" customWidth="1"/>
  </cols>
  <sheetData>
    <row r="1" spans="1:21" ht="15.75" x14ac:dyDescent="0.25">
      <c r="A1" s="108" t="s">
        <v>119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.75" x14ac:dyDescent="0.25">
      <c r="A2" s="64" t="s">
        <v>216</v>
      </c>
      <c r="B2" s="64"/>
      <c r="C2" s="64"/>
      <c r="D2" s="64"/>
      <c r="E2" s="64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.75" x14ac:dyDescent="0.25">
      <c r="A3" s="64" t="s">
        <v>326</v>
      </c>
      <c r="B3" s="64"/>
      <c r="C3" s="64"/>
      <c r="D3" s="64"/>
      <c r="E3" s="64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5.75" x14ac:dyDescent="0.25">
      <c r="A4" s="64" t="s">
        <v>327</v>
      </c>
      <c r="B4" s="64"/>
      <c r="C4" s="64"/>
      <c r="D4" s="64"/>
      <c r="E4" s="64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20.25" customHeight="1" x14ac:dyDescent="0.25">
      <c r="A5" s="113" t="s">
        <v>6</v>
      </c>
      <c r="B5" s="116" t="s">
        <v>217</v>
      </c>
      <c r="C5" s="117"/>
      <c r="D5" s="117"/>
      <c r="E5" s="118"/>
      <c r="F5" s="113" t="s">
        <v>219</v>
      </c>
      <c r="G5" s="113"/>
      <c r="H5" s="113"/>
      <c r="I5" s="113"/>
      <c r="J5" s="113" t="s">
        <v>33</v>
      </c>
      <c r="K5" s="113"/>
      <c r="L5" s="113"/>
      <c r="M5" s="113"/>
      <c r="N5" s="113" t="s">
        <v>34</v>
      </c>
      <c r="O5" s="113"/>
      <c r="P5" s="113"/>
      <c r="Q5" s="113"/>
      <c r="R5" s="114" t="s">
        <v>35</v>
      </c>
      <c r="S5" s="114"/>
      <c r="T5" s="114"/>
      <c r="U5" s="114"/>
    </row>
    <row r="6" spans="1:21" x14ac:dyDescent="0.25">
      <c r="A6" s="113"/>
      <c r="B6" s="116" t="s">
        <v>218</v>
      </c>
      <c r="C6" s="118"/>
      <c r="D6" s="116" t="s">
        <v>14</v>
      </c>
      <c r="E6" s="118"/>
      <c r="F6" s="115" t="s">
        <v>13</v>
      </c>
      <c r="G6" s="115"/>
      <c r="H6" s="115" t="s">
        <v>14</v>
      </c>
      <c r="I6" s="115"/>
      <c r="J6" s="115" t="s">
        <v>13</v>
      </c>
      <c r="K6" s="115"/>
      <c r="L6" s="115" t="s">
        <v>14</v>
      </c>
      <c r="M6" s="115"/>
      <c r="N6" s="115" t="s">
        <v>13</v>
      </c>
      <c r="O6" s="115"/>
      <c r="P6" s="115" t="s">
        <v>14</v>
      </c>
      <c r="Q6" s="115"/>
      <c r="R6" s="119" t="s">
        <v>13</v>
      </c>
      <c r="S6" s="119"/>
      <c r="T6" s="119" t="s">
        <v>14</v>
      </c>
      <c r="U6" s="119"/>
    </row>
    <row r="7" spans="1:21" x14ac:dyDescent="0.25">
      <c r="A7" s="113"/>
      <c r="B7" s="33" t="s">
        <v>36</v>
      </c>
      <c r="C7" s="33" t="s">
        <v>37</v>
      </c>
      <c r="D7" s="33" t="s">
        <v>36</v>
      </c>
      <c r="E7" s="33" t="s">
        <v>37</v>
      </c>
      <c r="F7" s="33" t="s">
        <v>36</v>
      </c>
      <c r="G7" s="33" t="s">
        <v>37</v>
      </c>
      <c r="H7" s="33" t="s">
        <v>36</v>
      </c>
      <c r="I7" s="33" t="s">
        <v>37</v>
      </c>
      <c r="J7" s="33" t="s">
        <v>36</v>
      </c>
      <c r="K7" s="33" t="s">
        <v>37</v>
      </c>
      <c r="L7" s="33" t="s">
        <v>36</v>
      </c>
      <c r="M7" s="33" t="s">
        <v>37</v>
      </c>
      <c r="N7" s="33" t="s">
        <v>36</v>
      </c>
      <c r="O7" s="33" t="s">
        <v>37</v>
      </c>
      <c r="P7" s="33" t="s">
        <v>36</v>
      </c>
      <c r="Q7" s="33" t="s">
        <v>37</v>
      </c>
      <c r="R7" s="35" t="s">
        <v>36</v>
      </c>
      <c r="S7" s="35" t="s">
        <v>37</v>
      </c>
      <c r="T7" s="35" t="s">
        <v>36</v>
      </c>
      <c r="U7" s="35" t="s">
        <v>37</v>
      </c>
    </row>
    <row r="8" spans="1:21" x14ac:dyDescent="0.25">
      <c r="A8" s="36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>
        <v>1</v>
      </c>
      <c r="R8" s="35">
        <f>SUM(F8,J8,N8)</f>
        <v>0</v>
      </c>
      <c r="S8" s="35">
        <f>SUM(G8,K8,O8)</f>
        <v>0</v>
      </c>
      <c r="T8" s="35">
        <f>SUM(H8,L8,P8)</f>
        <v>0</v>
      </c>
      <c r="U8" s="35">
        <f>SUM(I8,M8,Q8)</f>
        <v>1</v>
      </c>
    </row>
    <row r="9" spans="1:21" x14ac:dyDescent="0.25">
      <c r="A9" s="36" t="s">
        <v>18</v>
      </c>
      <c r="B9" s="36"/>
      <c r="C9" s="36"/>
      <c r="D9" s="36">
        <v>3</v>
      </c>
      <c r="E9" s="36">
        <v>3</v>
      </c>
      <c r="F9" s="30"/>
      <c r="G9" s="30"/>
      <c r="H9" s="30">
        <v>1</v>
      </c>
      <c r="I9" s="30">
        <v>1</v>
      </c>
      <c r="J9" s="30"/>
      <c r="K9" s="30"/>
      <c r="L9" s="30">
        <v>1</v>
      </c>
      <c r="M9" s="30">
        <v>18</v>
      </c>
      <c r="N9" s="30"/>
      <c r="O9" s="30"/>
      <c r="P9" s="37">
        <v>2</v>
      </c>
      <c r="Q9" s="37"/>
      <c r="R9" s="35">
        <f t="shared" ref="R9:R16" si="0">SUM(F9,J9,N9)</f>
        <v>0</v>
      </c>
      <c r="S9" s="35">
        <f t="shared" ref="S9:S16" si="1">SUM(G9,K9,O9)</f>
        <v>0</v>
      </c>
      <c r="T9" s="35">
        <f>SUM(H9,L9,P9)</f>
        <v>4</v>
      </c>
      <c r="U9" s="35">
        <f t="shared" ref="U9:U16" si="2">SUM(I9,M9,Q9)</f>
        <v>19</v>
      </c>
    </row>
    <row r="10" spans="1:21" x14ac:dyDescent="0.25">
      <c r="A10" s="36" t="s">
        <v>23</v>
      </c>
      <c r="B10" s="36"/>
      <c r="C10" s="36"/>
      <c r="D10" s="36"/>
      <c r="E10" s="36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37"/>
      <c r="Q10" s="37">
        <v>1</v>
      </c>
      <c r="R10" s="35">
        <f t="shared" si="0"/>
        <v>0</v>
      </c>
      <c r="S10" s="35">
        <f t="shared" si="1"/>
        <v>0</v>
      </c>
      <c r="T10" s="35">
        <f t="shared" ref="T10:T16" si="3">SUM(H10,L10,P10)</f>
        <v>0</v>
      </c>
      <c r="U10" s="35">
        <f t="shared" si="2"/>
        <v>1</v>
      </c>
    </row>
    <row r="11" spans="1:21" x14ac:dyDescent="0.25">
      <c r="A11" s="36" t="s">
        <v>19</v>
      </c>
      <c r="B11" s="36"/>
      <c r="C11" s="36"/>
      <c r="D11" s="36"/>
      <c r="E11" s="36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7"/>
      <c r="Q11" s="37"/>
      <c r="R11" s="35">
        <f t="shared" si="0"/>
        <v>0</v>
      </c>
      <c r="S11" s="35">
        <f t="shared" si="1"/>
        <v>0</v>
      </c>
      <c r="T11" s="35">
        <f t="shared" si="3"/>
        <v>0</v>
      </c>
      <c r="U11" s="35">
        <f t="shared" si="2"/>
        <v>0</v>
      </c>
    </row>
    <row r="12" spans="1:21" x14ac:dyDescent="0.25">
      <c r="A12" s="36" t="s">
        <v>20</v>
      </c>
      <c r="B12" s="36"/>
      <c r="C12" s="36"/>
      <c r="D12" s="36"/>
      <c r="E12" s="36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7"/>
      <c r="Q12" s="37">
        <v>1</v>
      </c>
      <c r="R12" s="35">
        <f t="shared" si="0"/>
        <v>0</v>
      </c>
      <c r="S12" s="35">
        <f t="shared" si="1"/>
        <v>0</v>
      </c>
      <c r="T12" s="35">
        <f t="shared" si="3"/>
        <v>0</v>
      </c>
      <c r="U12" s="35">
        <f t="shared" si="2"/>
        <v>1</v>
      </c>
    </row>
    <row r="13" spans="1:21" x14ac:dyDescent="0.25">
      <c r="A13" s="36" t="s">
        <v>21</v>
      </c>
      <c r="B13" s="36"/>
      <c r="C13" s="36"/>
      <c r="D13" s="36"/>
      <c r="E13" s="36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7"/>
      <c r="Q13" s="37">
        <v>1</v>
      </c>
      <c r="R13" s="35">
        <f t="shared" si="0"/>
        <v>0</v>
      </c>
      <c r="S13" s="35">
        <f t="shared" si="1"/>
        <v>0</v>
      </c>
      <c r="T13" s="35">
        <f t="shared" si="3"/>
        <v>0</v>
      </c>
      <c r="U13" s="35">
        <f t="shared" si="2"/>
        <v>1</v>
      </c>
    </row>
    <row r="14" spans="1:21" x14ac:dyDescent="0.25">
      <c r="A14" s="36" t="s">
        <v>22</v>
      </c>
      <c r="B14" s="36"/>
      <c r="C14" s="36"/>
      <c r="D14" s="36"/>
      <c r="E14" s="36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7"/>
      <c r="Q14" s="37"/>
      <c r="R14" s="35">
        <f t="shared" si="0"/>
        <v>0</v>
      </c>
      <c r="S14" s="35">
        <f t="shared" si="1"/>
        <v>0</v>
      </c>
      <c r="T14" s="35">
        <f t="shared" si="3"/>
        <v>0</v>
      </c>
      <c r="U14" s="35">
        <f t="shared" si="2"/>
        <v>0</v>
      </c>
    </row>
    <row r="15" spans="1:21" x14ac:dyDescent="0.25">
      <c r="A15" s="36" t="s">
        <v>24</v>
      </c>
      <c r="B15" s="36"/>
      <c r="C15" s="36"/>
      <c r="D15" s="36"/>
      <c r="E15" s="36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7"/>
      <c r="Q15" s="37"/>
      <c r="R15" s="35">
        <f t="shared" si="0"/>
        <v>0</v>
      </c>
      <c r="S15" s="35">
        <f t="shared" si="1"/>
        <v>0</v>
      </c>
      <c r="T15" s="35">
        <f t="shared" si="3"/>
        <v>0</v>
      </c>
      <c r="U15" s="35">
        <f t="shared" si="2"/>
        <v>0</v>
      </c>
    </row>
    <row r="16" spans="1:21" x14ac:dyDescent="0.25">
      <c r="A16" s="65" t="s">
        <v>213</v>
      </c>
      <c r="B16" s="36"/>
      <c r="C16" s="36"/>
      <c r="D16" s="36"/>
      <c r="E16" s="3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7"/>
      <c r="Q16" s="37"/>
      <c r="R16" s="35">
        <f t="shared" si="0"/>
        <v>0</v>
      </c>
      <c r="S16" s="35">
        <f t="shared" si="1"/>
        <v>0</v>
      </c>
      <c r="T16" s="35">
        <f t="shared" si="3"/>
        <v>0</v>
      </c>
      <c r="U16" s="35">
        <f t="shared" si="2"/>
        <v>0</v>
      </c>
    </row>
    <row r="17" spans="1:2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</sheetData>
  <mergeCells count="17">
    <mergeCell ref="N6:O6"/>
    <mergeCell ref="P6:Q6"/>
    <mergeCell ref="B5:E5"/>
    <mergeCell ref="B6:C6"/>
    <mergeCell ref="D6:E6"/>
    <mergeCell ref="A1:U1"/>
    <mergeCell ref="R6:S6"/>
    <mergeCell ref="T6:U6"/>
    <mergeCell ref="A5:A7"/>
    <mergeCell ref="F5:I5"/>
    <mergeCell ref="J5:M5"/>
    <mergeCell ref="N5:Q5"/>
    <mergeCell ref="R5:U5"/>
    <mergeCell ref="F6:G6"/>
    <mergeCell ref="H6:I6"/>
    <mergeCell ref="J6:K6"/>
    <mergeCell ref="L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7"/>
  <sheetViews>
    <sheetView zoomScaleNormal="100" workbookViewId="0">
      <selection activeCell="K22" sqref="K22"/>
    </sheetView>
  </sheetViews>
  <sheetFormatPr defaultRowHeight="15" x14ac:dyDescent="0.25"/>
  <cols>
    <col min="1" max="1" width="22.140625" customWidth="1"/>
    <col min="2" max="2" width="9" customWidth="1"/>
    <col min="3" max="3" width="8.85546875" customWidth="1"/>
    <col min="4" max="4" width="9.28515625" customWidth="1"/>
    <col min="5" max="5" width="8.7109375" bestFit="1" customWidth="1"/>
    <col min="6" max="6" width="12.140625" bestFit="1" customWidth="1"/>
    <col min="7" max="7" width="0.140625" customWidth="1"/>
  </cols>
  <sheetData>
    <row r="1" spans="1:21" ht="60" customHeight="1" x14ac:dyDescent="0.25">
      <c r="A1" s="120" t="s">
        <v>220</v>
      </c>
      <c r="B1" s="120"/>
      <c r="C1" s="120"/>
      <c r="D1" s="120"/>
      <c r="E1" s="120"/>
      <c r="F1" s="120"/>
      <c r="G1" s="12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 customHeight="1" x14ac:dyDescent="0.25">
      <c r="A2" s="113" t="s">
        <v>26</v>
      </c>
      <c r="B2" s="121" t="s">
        <v>27</v>
      </c>
      <c r="C2" s="122"/>
      <c r="D2" s="122"/>
      <c r="E2" s="122"/>
      <c r="F2" s="123"/>
    </row>
    <row r="3" spans="1:21" x14ac:dyDescent="0.25">
      <c r="A3" s="113"/>
      <c r="B3" s="60" t="s">
        <v>223</v>
      </c>
      <c r="C3" s="30" t="s">
        <v>221</v>
      </c>
      <c r="D3" s="30" t="s">
        <v>83</v>
      </c>
      <c r="E3" s="30" t="s">
        <v>28</v>
      </c>
      <c r="F3" s="30" t="s">
        <v>29</v>
      </c>
    </row>
    <row r="4" spans="1:21" x14ac:dyDescent="0.25">
      <c r="A4" s="113"/>
      <c r="B4" s="59"/>
      <c r="C4" s="30"/>
      <c r="D4" s="30"/>
      <c r="E4" s="30"/>
      <c r="F4" s="30"/>
    </row>
    <row r="5" spans="1:21" x14ac:dyDescent="0.25">
      <c r="A5" s="38" t="s">
        <v>30</v>
      </c>
      <c r="B5" s="38"/>
      <c r="C5" s="39"/>
      <c r="D5" s="39"/>
      <c r="E5" s="39"/>
      <c r="F5" s="39"/>
    </row>
    <row r="6" spans="1:21" x14ac:dyDescent="0.25">
      <c r="A6" s="38" t="s">
        <v>31</v>
      </c>
      <c r="B6" s="38"/>
      <c r="C6" s="39"/>
      <c r="D6" s="39"/>
      <c r="E6" s="39"/>
      <c r="F6" s="39"/>
    </row>
    <row r="7" spans="1:21" x14ac:dyDescent="0.25">
      <c r="A7" s="38" t="s">
        <v>32</v>
      </c>
      <c r="B7" s="38"/>
      <c r="C7" s="39"/>
      <c r="D7" s="39"/>
      <c r="E7" s="39"/>
      <c r="F7" s="39"/>
    </row>
  </sheetData>
  <mergeCells count="3">
    <mergeCell ref="A2:A4"/>
    <mergeCell ref="A1:G1"/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6"/>
  <sheetViews>
    <sheetView workbookViewId="0">
      <selection activeCell="D14" sqref="D14"/>
    </sheetView>
  </sheetViews>
  <sheetFormatPr defaultRowHeight="15" x14ac:dyDescent="0.25"/>
  <cols>
    <col min="1" max="1" width="18.85546875" customWidth="1"/>
    <col min="2" max="2" width="9.140625" customWidth="1"/>
    <col min="3" max="3" width="8" customWidth="1"/>
    <col min="4" max="4" width="8.5703125" customWidth="1"/>
    <col min="5" max="5" width="8.7109375" customWidth="1"/>
    <col min="6" max="6" width="12.5703125" customWidth="1"/>
    <col min="7" max="7" width="9.140625" hidden="1" customWidth="1"/>
  </cols>
  <sheetData>
    <row r="1" spans="1:14" ht="60.75" customHeight="1" x14ac:dyDescent="0.25">
      <c r="A1" s="120" t="s">
        <v>222</v>
      </c>
      <c r="B1" s="120"/>
      <c r="C1" s="120"/>
      <c r="D1" s="120"/>
      <c r="E1" s="120"/>
      <c r="F1" s="120"/>
      <c r="G1" s="120"/>
      <c r="H1" s="8"/>
      <c r="I1" s="8"/>
      <c r="J1" s="8"/>
      <c r="K1" s="8"/>
      <c r="L1" s="8"/>
      <c r="M1" s="8"/>
      <c r="N1" s="8"/>
    </row>
    <row r="2" spans="1:14" ht="15.75" customHeight="1" x14ac:dyDescent="0.25">
      <c r="A2" s="113" t="s">
        <v>26</v>
      </c>
      <c r="B2" s="115" t="s">
        <v>27</v>
      </c>
      <c r="C2" s="115"/>
      <c r="D2" s="115"/>
      <c r="E2" s="115"/>
      <c r="F2" s="115"/>
    </row>
    <row r="3" spans="1:14" x14ac:dyDescent="0.25">
      <c r="A3" s="113"/>
      <c r="B3" s="30" t="s">
        <v>223</v>
      </c>
      <c r="C3" s="60" t="s">
        <v>221</v>
      </c>
      <c r="D3" s="30" t="s">
        <v>83</v>
      </c>
      <c r="E3" s="30" t="s">
        <v>28</v>
      </c>
      <c r="F3" s="30" t="s">
        <v>29</v>
      </c>
    </row>
    <row r="4" spans="1:14" x14ac:dyDescent="0.25">
      <c r="A4" s="29" t="s">
        <v>30</v>
      </c>
      <c r="B4" s="37"/>
      <c r="C4" s="37"/>
      <c r="D4" s="37"/>
      <c r="E4" s="37"/>
      <c r="F4" s="37"/>
    </row>
    <row r="5" spans="1:14" x14ac:dyDescent="0.25">
      <c r="A5" s="29" t="s">
        <v>31</v>
      </c>
      <c r="B5" s="37">
        <v>3</v>
      </c>
      <c r="C5" s="37">
        <v>10</v>
      </c>
      <c r="D5" s="37"/>
      <c r="E5" s="37"/>
      <c r="F5" s="37"/>
    </row>
    <row r="6" spans="1:14" x14ac:dyDescent="0.25">
      <c r="A6" s="38" t="s">
        <v>32</v>
      </c>
      <c r="B6" s="37">
        <v>4</v>
      </c>
      <c r="C6" s="37">
        <v>6</v>
      </c>
      <c r="D6" s="37"/>
      <c r="E6" s="37"/>
      <c r="F6" s="37"/>
    </row>
  </sheetData>
  <mergeCells count="3">
    <mergeCell ref="A2:A3"/>
    <mergeCell ref="B2:F2"/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E32"/>
  <sheetViews>
    <sheetView workbookViewId="0">
      <selection activeCell="H29" sqref="H29"/>
    </sheetView>
  </sheetViews>
  <sheetFormatPr defaultRowHeight="15" x14ac:dyDescent="0.25"/>
  <cols>
    <col min="1" max="1" width="75.28515625" customWidth="1"/>
    <col min="2" max="2" width="15.140625" customWidth="1"/>
    <col min="3" max="4" width="14.7109375" customWidth="1"/>
    <col min="5" max="5" width="15.140625" customWidth="1"/>
  </cols>
  <sheetData>
    <row r="1" spans="1:5" ht="15.75" x14ac:dyDescent="0.25">
      <c r="A1" s="108" t="s">
        <v>133</v>
      </c>
      <c r="B1" s="108"/>
      <c r="C1" s="108"/>
      <c r="D1" s="108"/>
      <c r="E1" s="108"/>
    </row>
    <row r="2" spans="1:5" ht="38.25" customHeight="1" x14ac:dyDescent="0.25">
      <c r="A2" s="113" t="s">
        <v>38</v>
      </c>
      <c r="B2" s="113" t="s">
        <v>50</v>
      </c>
      <c r="C2" s="113"/>
      <c r="D2" s="113" t="s">
        <v>224</v>
      </c>
      <c r="E2" s="113"/>
    </row>
    <row r="3" spans="1:5" x14ac:dyDescent="0.25">
      <c r="A3" s="113"/>
      <c r="B3" s="30" t="s">
        <v>13</v>
      </c>
      <c r="C3" s="30" t="s">
        <v>14</v>
      </c>
      <c r="D3" s="30" t="s">
        <v>13</v>
      </c>
      <c r="E3" s="30" t="s">
        <v>14</v>
      </c>
    </row>
    <row r="4" spans="1:5" x14ac:dyDescent="0.25">
      <c r="A4" s="36" t="s">
        <v>225</v>
      </c>
      <c r="B4" s="39"/>
      <c r="C4" s="39">
        <v>1</v>
      </c>
      <c r="D4" s="39"/>
      <c r="E4" s="39"/>
    </row>
    <row r="5" spans="1:5" x14ac:dyDescent="0.25">
      <c r="A5" s="36" t="s">
        <v>39</v>
      </c>
      <c r="B5" s="39"/>
      <c r="C5" s="39">
        <v>6</v>
      </c>
      <c r="D5" s="39"/>
      <c r="E5" s="39"/>
    </row>
    <row r="6" spans="1:5" ht="16.5" customHeight="1" x14ac:dyDescent="0.25">
      <c r="A6" s="36" t="s">
        <v>226</v>
      </c>
      <c r="B6" s="39"/>
      <c r="C6" s="39"/>
      <c r="D6" s="39"/>
      <c r="E6" s="39"/>
    </row>
    <row r="7" spans="1:5" x14ac:dyDescent="0.25">
      <c r="A7" s="36" t="s">
        <v>40</v>
      </c>
      <c r="B7" s="39"/>
      <c r="C7" s="39"/>
      <c r="D7" s="39"/>
      <c r="E7" s="39"/>
    </row>
    <row r="8" spans="1:5" x14ac:dyDescent="0.25">
      <c r="A8" s="36" t="s">
        <v>227</v>
      </c>
      <c r="B8" s="39"/>
      <c r="C8" s="39"/>
      <c r="D8" s="39"/>
      <c r="E8" s="39"/>
    </row>
    <row r="9" spans="1:5" ht="16.5" customHeight="1" x14ac:dyDescent="0.25">
      <c r="A9" s="36" t="s">
        <v>228</v>
      </c>
      <c r="B9" s="39"/>
      <c r="C9" s="39"/>
      <c r="D9" s="39"/>
      <c r="E9" s="39"/>
    </row>
    <row r="10" spans="1:5" x14ac:dyDescent="0.25">
      <c r="A10" s="36" t="s">
        <v>41</v>
      </c>
      <c r="B10" s="39"/>
      <c r="C10" s="39">
        <v>1</v>
      </c>
      <c r="D10" s="39"/>
      <c r="E10" s="39"/>
    </row>
    <row r="11" spans="1:5" x14ac:dyDescent="0.25">
      <c r="A11" s="36" t="s">
        <v>229</v>
      </c>
      <c r="B11" s="39"/>
      <c r="C11" s="39"/>
      <c r="D11" s="39"/>
      <c r="E11" s="39"/>
    </row>
    <row r="12" spans="1:5" x14ac:dyDescent="0.25">
      <c r="A12" s="36" t="s">
        <v>230</v>
      </c>
      <c r="B12" s="39"/>
      <c r="C12" s="39"/>
      <c r="D12" s="39"/>
      <c r="E12" s="39"/>
    </row>
    <row r="13" spans="1:5" x14ac:dyDescent="0.25">
      <c r="A13" s="36" t="s">
        <v>231</v>
      </c>
      <c r="B13" s="39"/>
      <c r="C13" s="39"/>
      <c r="D13" s="39"/>
      <c r="E13" s="39"/>
    </row>
    <row r="14" spans="1:5" x14ac:dyDescent="0.25">
      <c r="A14" s="36" t="s">
        <v>232</v>
      </c>
      <c r="B14" s="39"/>
      <c r="C14" s="39"/>
      <c r="D14" s="39"/>
      <c r="E14" s="39"/>
    </row>
    <row r="15" spans="1:5" x14ac:dyDescent="0.25">
      <c r="A15" s="36" t="s">
        <v>42</v>
      </c>
      <c r="B15" s="39"/>
      <c r="C15" s="39"/>
      <c r="D15" s="39"/>
      <c r="E15" s="39"/>
    </row>
    <row r="16" spans="1:5" x14ac:dyDescent="0.25">
      <c r="A16" s="36" t="s">
        <v>43</v>
      </c>
      <c r="B16" s="39"/>
      <c r="C16" s="39">
        <v>1</v>
      </c>
      <c r="D16" s="39"/>
      <c r="E16" s="39"/>
    </row>
    <row r="17" spans="1:5" x14ac:dyDescent="0.25">
      <c r="A17" s="36" t="s">
        <v>44</v>
      </c>
      <c r="B17" s="39"/>
      <c r="C17" s="39"/>
      <c r="D17" s="39"/>
      <c r="E17" s="39"/>
    </row>
    <row r="18" spans="1:5" x14ac:dyDescent="0.25">
      <c r="A18" s="36" t="s">
        <v>45</v>
      </c>
      <c r="B18" s="39"/>
      <c r="C18" s="39"/>
      <c r="D18" s="39"/>
      <c r="E18" s="39"/>
    </row>
    <row r="19" spans="1:5" x14ac:dyDescent="0.25">
      <c r="A19" s="36" t="s">
        <v>46</v>
      </c>
      <c r="B19" s="39"/>
      <c r="C19" s="39"/>
      <c r="D19" s="39"/>
      <c r="E19" s="39"/>
    </row>
    <row r="20" spans="1:5" x14ac:dyDescent="0.25">
      <c r="A20" s="36" t="s">
        <v>47</v>
      </c>
      <c r="B20" s="39"/>
      <c r="C20" s="39"/>
      <c r="D20" s="39"/>
      <c r="E20" s="39"/>
    </row>
    <row r="21" spans="1:5" x14ac:dyDescent="0.25">
      <c r="A21" s="36" t="s">
        <v>233</v>
      </c>
      <c r="B21" s="39"/>
      <c r="C21" s="39"/>
      <c r="D21" s="39"/>
      <c r="E21" s="39"/>
    </row>
    <row r="22" spans="1:5" x14ac:dyDescent="0.25">
      <c r="A22" s="36" t="s">
        <v>234</v>
      </c>
      <c r="B22" s="39"/>
      <c r="C22" s="39"/>
      <c r="D22" s="39"/>
      <c r="E22" s="39"/>
    </row>
    <row r="23" spans="1:5" x14ac:dyDescent="0.25">
      <c r="A23" s="36" t="s">
        <v>235</v>
      </c>
      <c r="B23" s="39"/>
      <c r="C23" s="39">
        <v>1</v>
      </c>
      <c r="D23" s="39"/>
      <c r="E23" s="39"/>
    </row>
    <row r="24" spans="1:5" x14ac:dyDescent="0.25">
      <c r="A24" s="36" t="s">
        <v>236</v>
      </c>
      <c r="B24" s="39"/>
      <c r="C24" s="39"/>
      <c r="D24" s="39"/>
      <c r="E24" s="39"/>
    </row>
    <row r="25" spans="1:5" x14ac:dyDescent="0.25">
      <c r="A25" s="36" t="s">
        <v>237</v>
      </c>
      <c r="B25" s="39"/>
      <c r="C25" s="39">
        <v>1</v>
      </c>
      <c r="D25" s="39"/>
      <c r="E25" s="39">
        <v>1</v>
      </c>
    </row>
    <row r="26" spans="1:5" x14ac:dyDescent="0.25">
      <c r="A26" s="36" t="s">
        <v>238</v>
      </c>
      <c r="B26" s="39"/>
      <c r="C26" s="39"/>
      <c r="D26" s="39"/>
      <c r="E26" s="39"/>
    </row>
    <row r="27" spans="1:5" x14ac:dyDescent="0.25">
      <c r="A27" s="36" t="s">
        <v>48</v>
      </c>
      <c r="B27" s="39"/>
      <c r="C27" s="39"/>
      <c r="D27" s="39"/>
      <c r="E27" s="39"/>
    </row>
    <row r="28" spans="1:5" x14ac:dyDescent="0.25">
      <c r="A28" s="36" t="s">
        <v>49</v>
      </c>
      <c r="B28" s="39"/>
      <c r="C28" s="39"/>
      <c r="D28" s="39"/>
      <c r="E28" s="39"/>
    </row>
    <row r="29" spans="1:5" x14ac:dyDescent="0.25">
      <c r="A29" s="36" t="s">
        <v>397</v>
      </c>
      <c r="B29" s="39"/>
      <c r="C29" s="39">
        <v>1</v>
      </c>
      <c r="D29" s="39"/>
      <c r="E29" s="39"/>
    </row>
    <row r="30" spans="1:5" x14ac:dyDescent="0.25">
      <c r="A30" s="36" t="s">
        <v>395</v>
      </c>
      <c r="B30" s="39"/>
      <c r="C30" s="39">
        <v>1</v>
      </c>
      <c r="D30" s="39"/>
      <c r="E30" s="39"/>
    </row>
    <row r="31" spans="1:5" x14ac:dyDescent="0.25">
      <c r="A31" s="36" t="s">
        <v>398</v>
      </c>
      <c r="B31" s="39"/>
      <c r="C31" s="39">
        <v>1</v>
      </c>
      <c r="D31" s="39"/>
      <c r="E31" s="39"/>
    </row>
    <row r="32" spans="1:5" x14ac:dyDescent="0.25">
      <c r="A32" s="36" t="s">
        <v>396</v>
      </c>
      <c r="B32" s="39"/>
      <c r="C32" s="39">
        <v>1</v>
      </c>
      <c r="D32" s="39"/>
      <c r="E32" s="39"/>
    </row>
  </sheetData>
  <mergeCells count="4">
    <mergeCell ref="B2:C2"/>
    <mergeCell ref="D2:E2"/>
    <mergeCell ref="A2:A3"/>
    <mergeCell ref="A1:E1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2</vt:i4>
      </vt:variant>
    </vt:vector>
  </HeadingPairs>
  <TitlesOfParts>
    <vt:vector size="41" baseType="lpstr">
      <vt:lpstr>ИНСТРУКЦИЯ</vt:lpstr>
      <vt:lpstr>1.1.</vt:lpstr>
      <vt:lpstr>1.2.</vt:lpstr>
      <vt:lpstr>1.3.</vt:lpstr>
      <vt:lpstr>2.1.</vt:lpstr>
      <vt:lpstr>2.2.</vt:lpstr>
      <vt:lpstr>2.3.</vt:lpstr>
      <vt:lpstr>2.4.</vt:lpstr>
      <vt:lpstr>2.5.</vt:lpstr>
      <vt:lpstr>2.6.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4.1. 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Приложение</vt:lpstr>
      <vt:lpstr>Подпись+дата</vt:lpstr>
      <vt:lpstr>'3.4.'!_GoBack</vt:lpstr>
      <vt:lpstr>'4.5.'!OLE_LINK1</vt:lpstr>
    </vt:vector>
  </TitlesOfParts>
  <Company>TC Image &amp;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</cp:lastModifiedBy>
  <cp:lastPrinted>2019-04-17T10:06:44Z</cp:lastPrinted>
  <dcterms:created xsi:type="dcterms:W3CDTF">2019-04-15T10:39:23Z</dcterms:created>
  <dcterms:modified xsi:type="dcterms:W3CDTF">2020-04-13T09:03:59Z</dcterms:modified>
</cp:coreProperties>
</file>